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ulsbury\Desktop\"/>
    </mc:Choice>
  </mc:AlternateContent>
  <xr:revisionPtr revIDLastSave="0" documentId="8_{07EF7E5A-AE74-424E-BEB9-0E9B160B7B36}" xr6:coauthVersionLast="47" xr6:coauthVersionMax="47" xr10:uidLastSave="{00000000-0000-0000-0000-000000000000}"/>
  <workbookProtection lockStructure="1"/>
  <bookViews>
    <workbookView xWindow="-110" yWindow="-110" windowWidth="19420" windowHeight="11500" xr2:uid="{00000000-000D-0000-FFFF-FFFF00000000}"/>
  </bookViews>
  <sheets>
    <sheet name="Budget" sheetId="1" r:id="rId1"/>
    <sheet name="Subaward 1" sheetId="3" r:id="rId2"/>
    <sheet name="Subaward 2" sheetId="7" r:id="rId3"/>
    <sheet name="Subaward 3" sheetId="9" r:id="rId4"/>
    <sheet name="Subaward 4" sheetId="8" r:id="rId5"/>
    <sheet name="Change Notes" sheetId="2" state="hidden" r:id="rId6"/>
  </sheets>
  <definedNames>
    <definedName name="_xlnm._FilterDatabase" localSheetId="0" hidden="1">Budget!$C$97:$C$99</definedName>
    <definedName name="_xlnm._FilterDatabase" localSheetId="1" hidden="1">'Subaward 1'!$C$90:$C$92</definedName>
    <definedName name="_xlnm._FilterDatabase" localSheetId="2" hidden="1">'Subaward 2'!$C$91:$C$93</definedName>
    <definedName name="_xlnm._FilterDatabase" localSheetId="3" hidden="1">'Subaward 3'!$C$90:$C$92</definedName>
    <definedName name="_xlnm._FilterDatabase" localSheetId="4" hidden="1">'Subaward 4'!$C$90:$C$92</definedName>
    <definedName name="CheckBox1">"CheckBox1"</definedName>
    <definedName name="CheckBox2">"CheckBox2"</definedName>
    <definedName name="CheckBox3">"CheckBox3"</definedName>
    <definedName name="CheckBox4">"CheckBox4"</definedName>
    <definedName name="increases" localSheetId="1">'Subaward 1'!$J$9</definedName>
    <definedName name="increases" localSheetId="2">'Subaward 2'!$J$9</definedName>
    <definedName name="increases" localSheetId="3">'Subaward 3'!$J$9</definedName>
    <definedName name="increases" localSheetId="4">'Subaward 4'!$J$9</definedName>
    <definedName name="increases">Budget!$J$9</definedName>
    <definedName name="OtherEx" localSheetId="1">'Subaward 1'!$J$53</definedName>
    <definedName name="OtherEx" localSheetId="2">'Subaward 2'!$J$53</definedName>
    <definedName name="OtherEx" localSheetId="3">'Subaward 3'!$J$53</definedName>
    <definedName name="OtherEx" localSheetId="4">'Subaward 4'!$J$53</definedName>
    <definedName name="OtherEx">Budget!$J$53</definedName>
    <definedName name="_xlnm.Print_Area" localSheetId="0">Budget!$A:$AR</definedName>
    <definedName name="_xlnm.Print_Area" localSheetId="5">'Change Notes'!$A$38:$O$49</definedName>
    <definedName name="_xlnm.Print_Area" localSheetId="1">'Subaward 1'!$A:$AR</definedName>
    <definedName name="_xlnm.Print_Area" localSheetId="2">'Subaward 2'!$A:$AR</definedName>
    <definedName name="_xlnm.Print_Area" localSheetId="3">'Subaward 3'!$A:$AR</definedName>
    <definedName name="_xlnm.Print_Area" localSheetId="4">'Subaward 4'!$A:$AR</definedName>
    <definedName name="StipendEx" localSheetId="1">'Subaward 1'!$J$50</definedName>
    <definedName name="StipendEx" localSheetId="2">'Subaward 2'!$J$50</definedName>
    <definedName name="StipendEx" localSheetId="3">'Subaward 3'!$J$50</definedName>
    <definedName name="StipendEx" localSheetId="4">'Subaward 4'!$J$50</definedName>
    <definedName name="StipendEx">Budget!$J$50</definedName>
    <definedName name="SubsEx" localSheetId="1">'Subaward 1'!$J$52</definedName>
    <definedName name="SubsEx" localSheetId="2">'Subaward 2'!$J$52</definedName>
    <definedName name="SubsEx" localSheetId="3">'Subaward 3'!$J$52</definedName>
    <definedName name="SubsEx" localSheetId="4">'Subaward 4'!$J$52</definedName>
    <definedName name="SubsEx">Budget!$J$52</definedName>
    <definedName name="TravelEx" localSheetId="1">'Subaward 1'!$J$51</definedName>
    <definedName name="TravelEx" localSheetId="2">'Subaward 2'!$J$51</definedName>
    <definedName name="TravelEx" localSheetId="3">'Subaward 3'!$J$51</definedName>
    <definedName name="TravelEx" localSheetId="4">'Subaward 4'!$J$51</definedName>
    <definedName name="TravelEx">Budget!$J$51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0" i="1" l="1"/>
  <c r="X70" i="1"/>
  <c r="O70" i="1"/>
  <c r="Q70" i="1"/>
  <c r="AC70" i="1" l="1"/>
  <c r="AC72" i="1" s="1"/>
  <c r="AC77" i="1" s="1"/>
  <c r="AC79" i="1" s="1"/>
  <c r="Q72" i="1"/>
  <c r="Q77" i="1" s="1"/>
  <c r="Q79" i="1" s="1"/>
  <c r="V70" i="1"/>
  <c r="AE72" i="1"/>
  <c r="AE77" i="1" s="1"/>
  <c r="AE79" i="1" s="1"/>
  <c r="O54" i="3" l="1"/>
  <c r="O54" i="7"/>
  <c r="O54" i="9"/>
  <c r="O54" i="8"/>
  <c r="O64" i="3"/>
  <c r="O64" i="7"/>
  <c r="O64" i="9"/>
  <c r="O64" i="8"/>
  <c r="AE69" i="3"/>
  <c r="AC69" i="3"/>
  <c r="X69" i="3"/>
  <c r="V69" i="3"/>
  <c r="Q69" i="3"/>
  <c r="AE69" i="7"/>
  <c r="AC69" i="7"/>
  <c r="X69" i="7"/>
  <c r="V69" i="7"/>
  <c r="Q69" i="7"/>
  <c r="AE69" i="9"/>
  <c r="AC69" i="9"/>
  <c r="X69" i="9"/>
  <c r="V69" i="9"/>
  <c r="Q69" i="9"/>
  <c r="AE69" i="8"/>
  <c r="AC69" i="8"/>
  <c r="X69" i="8"/>
  <c r="V69" i="8"/>
  <c r="Q69" i="8"/>
  <c r="O69" i="3"/>
  <c r="O69" i="7"/>
  <c r="O69" i="9"/>
  <c r="O69" i="8"/>
  <c r="AL68" i="9"/>
  <c r="AJ68" i="9"/>
  <c r="AL67" i="9"/>
  <c r="AJ67" i="9"/>
  <c r="AL68" i="8"/>
  <c r="AJ68" i="8"/>
  <c r="AL67" i="8"/>
  <c r="AJ67" i="8"/>
  <c r="AN67" i="8" s="1"/>
  <c r="AL68" i="7"/>
  <c r="AJ68" i="7"/>
  <c r="AL67" i="7"/>
  <c r="AJ67" i="7"/>
  <c r="AL68" i="3"/>
  <c r="AJ68" i="3"/>
  <c r="AL67" i="3"/>
  <c r="AJ67" i="3"/>
  <c r="AN67" i="9" l="1"/>
  <c r="AN68" i="3"/>
  <c r="AN68" i="7"/>
  <c r="AN68" i="9"/>
  <c r="AN67" i="7"/>
  <c r="AN68" i="8"/>
  <c r="AN67" i="3"/>
  <c r="AL69" i="1" l="1"/>
  <c r="AJ69" i="1"/>
  <c r="AN69" i="1" l="1"/>
  <c r="D86" i="1"/>
  <c r="D85" i="1"/>
  <c r="D84" i="1"/>
  <c r="D83" i="1"/>
  <c r="AM87" i="8"/>
  <c r="AK87" i="8"/>
  <c r="AI87" i="8"/>
  <c r="AH87" i="8"/>
  <c r="AG87" i="8"/>
  <c r="AF87" i="8"/>
  <c r="AD87" i="8"/>
  <c r="AB87" i="8"/>
  <c r="AB86" i="1" s="1"/>
  <c r="Z87" i="8"/>
  <c r="Z86" i="1" s="1"/>
  <c r="Y87" i="8"/>
  <c r="Y86" i="1" s="1"/>
  <c r="W87" i="8"/>
  <c r="U87" i="8"/>
  <c r="U86" i="1" s="1"/>
  <c r="S87" i="8"/>
  <c r="S86" i="1" s="1"/>
  <c r="R87" i="8"/>
  <c r="R86" i="1" s="1"/>
  <c r="AM87" i="9"/>
  <c r="AK87" i="9"/>
  <c r="AI87" i="9"/>
  <c r="AH87" i="9"/>
  <c r="AG87" i="9"/>
  <c r="AF87" i="9"/>
  <c r="AD87" i="9"/>
  <c r="AB87" i="9"/>
  <c r="AB85" i="1" s="1"/>
  <c r="Z87" i="9"/>
  <c r="Z85" i="1" s="1"/>
  <c r="Y87" i="9"/>
  <c r="Y85" i="1" s="1"/>
  <c r="W87" i="9"/>
  <c r="U87" i="9"/>
  <c r="U85" i="1" s="1"/>
  <c r="S87" i="9"/>
  <c r="S85" i="1" s="1"/>
  <c r="R87" i="9"/>
  <c r="R85" i="1" s="1"/>
  <c r="AM87" i="7"/>
  <c r="AK87" i="7"/>
  <c r="AI87" i="7"/>
  <c r="AH87" i="7"/>
  <c r="AG87" i="7"/>
  <c r="AF87" i="7"/>
  <c r="AD87" i="7"/>
  <c r="AB87" i="7"/>
  <c r="AB84" i="1" s="1"/>
  <c r="Z87" i="7"/>
  <c r="Z84" i="1" s="1"/>
  <c r="Y87" i="7"/>
  <c r="Y84" i="1" s="1"/>
  <c r="W87" i="7"/>
  <c r="U87" i="7"/>
  <c r="U84" i="1" s="1"/>
  <c r="S87" i="7"/>
  <c r="S84" i="1" s="1"/>
  <c r="R87" i="7"/>
  <c r="R84" i="1" s="1"/>
  <c r="R87" i="3"/>
  <c r="S87" i="3"/>
  <c r="U87" i="3"/>
  <c r="W87" i="3"/>
  <c r="Y87" i="3"/>
  <c r="Z87" i="3"/>
  <c r="AB87" i="3"/>
  <c r="AD87" i="3"/>
  <c r="AF87" i="3"/>
  <c r="AG87" i="3"/>
  <c r="AH87" i="3"/>
  <c r="AI87" i="3"/>
  <c r="AK87" i="3"/>
  <c r="AM87" i="3"/>
  <c r="AE64" i="9"/>
  <c r="AC64" i="9"/>
  <c r="X64" i="9"/>
  <c r="V64" i="9"/>
  <c r="Q64" i="9"/>
  <c r="AL63" i="9"/>
  <c r="AJ63" i="9"/>
  <c r="AL62" i="9"/>
  <c r="AJ62" i="9"/>
  <c r="AL61" i="9"/>
  <c r="AJ61" i="9"/>
  <c r="AL60" i="9"/>
  <c r="AJ60" i="9"/>
  <c r="AL59" i="9"/>
  <c r="AJ59" i="9"/>
  <c r="AN59" i="9" s="1"/>
  <c r="AL58" i="9"/>
  <c r="AJ58" i="9"/>
  <c r="AL57" i="9"/>
  <c r="AJ57" i="9"/>
  <c r="AE54" i="9"/>
  <c r="AC54" i="9"/>
  <c r="X54" i="9"/>
  <c r="V54" i="9"/>
  <c r="Q54" i="9"/>
  <c r="AL53" i="9"/>
  <c r="AJ53" i="9"/>
  <c r="AL52" i="9"/>
  <c r="AJ52" i="9"/>
  <c r="AL51" i="9"/>
  <c r="AJ51" i="9"/>
  <c r="AL50" i="9"/>
  <c r="AJ50" i="9"/>
  <c r="AE47" i="9"/>
  <c r="AC47" i="9"/>
  <c r="X47" i="9"/>
  <c r="V47" i="9"/>
  <c r="Q47" i="9"/>
  <c r="O47" i="9"/>
  <c r="AL46" i="9"/>
  <c r="AJ46" i="9"/>
  <c r="AL45" i="9"/>
  <c r="AJ45" i="9"/>
  <c r="AB41" i="9"/>
  <c r="U41" i="9"/>
  <c r="AE39" i="9"/>
  <c r="X39" i="9"/>
  <c r="Q39" i="9"/>
  <c r="AL38" i="9"/>
  <c r="AL37" i="9"/>
  <c r="AE32" i="9"/>
  <c r="X32" i="9"/>
  <c r="Q32" i="9"/>
  <c r="AR31" i="9"/>
  <c r="AQ31" i="9"/>
  <c r="AP31" i="9"/>
  <c r="AL31" i="9"/>
  <c r="AJ31" i="9"/>
  <c r="AL30" i="9"/>
  <c r="AC30" i="9"/>
  <c r="AR30" i="9" s="1"/>
  <c r="V30" i="9"/>
  <c r="AQ30" i="9" s="1"/>
  <c r="O30" i="9"/>
  <c r="AP30" i="9" s="1"/>
  <c r="AL29" i="9"/>
  <c r="AC29" i="9"/>
  <c r="AR29" i="9" s="1"/>
  <c r="V29" i="9"/>
  <c r="AQ29" i="9" s="1"/>
  <c r="O29" i="9"/>
  <c r="AP29" i="9" s="1"/>
  <c r="AL28" i="9"/>
  <c r="AC28" i="9"/>
  <c r="AR28" i="9" s="1"/>
  <c r="V28" i="9"/>
  <c r="AQ28" i="9" s="1"/>
  <c r="O28" i="9"/>
  <c r="AP28" i="9" s="1"/>
  <c r="AL27" i="9"/>
  <c r="AC27" i="9"/>
  <c r="AR27" i="9" s="1"/>
  <c r="V27" i="9"/>
  <c r="AQ27" i="9" s="1"/>
  <c r="O27" i="9"/>
  <c r="AP27" i="9" s="1"/>
  <c r="AL26" i="9"/>
  <c r="AC26" i="9"/>
  <c r="AR26" i="9" s="1"/>
  <c r="V26" i="9"/>
  <c r="AQ26" i="9" s="1"/>
  <c r="O26" i="9"/>
  <c r="AP26" i="9" s="1"/>
  <c r="AL25" i="9"/>
  <c r="AC25" i="9"/>
  <c r="AR25" i="9" s="1"/>
  <c r="V25" i="9"/>
  <c r="AQ25" i="9" s="1"/>
  <c r="O25" i="9"/>
  <c r="AP25" i="9" s="1"/>
  <c r="AL24" i="9"/>
  <c r="AC24" i="9"/>
  <c r="AR24" i="9" s="1"/>
  <c r="V24" i="9"/>
  <c r="AQ24" i="9" s="1"/>
  <c r="O24" i="9"/>
  <c r="AP24" i="9" s="1"/>
  <c r="AE21" i="9"/>
  <c r="X21" i="9"/>
  <c r="Q21" i="9"/>
  <c r="AL20" i="9"/>
  <c r="AC20" i="9"/>
  <c r="AR20" i="9" s="1"/>
  <c r="V20" i="9"/>
  <c r="AQ20" i="9" s="1"/>
  <c r="O20" i="9"/>
  <c r="AP20" i="9" s="1"/>
  <c r="AL19" i="9"/>
  <c r="AC19" i="9"/>
  <c r="AR19" i="9" s="1"/>
  <c r="V19" i="9"/>
  <c r="AQ19" i="9" s="1"/>
  <c r="O19" i="9"/>
  <c r="AP19" i="9" s="1"/>
  <c r="AL18" i="9"/>
  <c r="AC18" i="9"/>
  <c r="AR18" i="9" s="1"/>
  <c r="V18" i="9"/>
  <c r="AQ18" i="9" s="1"/>
  <c r="O18" i="9"/>
  <c r="AP18" i="9" s="1"/>
  <c r="AL17" i="9"/>
  <c r="AC17" i="9"/>
  <c r="V17" i="9"/>
  <c r="AQ17" i="9" s="1"/>
  <c r="O17" i="9"/>
  <c r="AP17" i="9" s="1"/>
  <c r="AL16" i="9"/>
  <c r="AC16" i="9"/>
  <c r="AR16" i="9" s="1"/>
  <c r="V16" i="9"/>
  <c r="AQ16" i="9" s="1"/>
  <c r="O16" i="9"/>
  <c r="AP16" i="9" s="1"/>
  <c r="AL15" i="9"/>
  <c r="AC15" i="9"/>
  <c r="AR15" i="9" s="1"/>
  <c r="V15" i="9"/>
  <c r="AQ15" i="9" s="1"/>
  <c r="O15" i="9"/>
  <c r="AP15" i="9" s="1"/>
  <c r="AL14" i="9"/>
  <c r="AC14" i="9"/>
  <c r="AR14" i="9" s="1"/>
  <c r="V14" i="9"/>
  <c r="AQ14" i="9" s="1"/>
  <c r="O14" i="9"/>
  <c r="AP14" i="9" s="1"/>
  <c r="AL13" i="9"/>
  <c r="AC13" i="9"/>
  <c r="V13" i="9"/>
  <c r="AQ13" i="9" s="1"/>
  <c r="O13" i="9"/>
  <c r="AP13" i="9" s="1"/>
  <c r="AE64" i="8"/>
  <c r="AC64" i="8"/>
  <c r="X64" i="8"/>
  <c r="V64" i="8"/>
  <c r="Q64" i="8"/>
  <c r="AL63" i="8"/>
  <c r="AJ63" i="8"/>
  <c r="AL62" i="8"/>
  <c r="AJ62" i="8"/>
  <c r="AL61" i="8"/>
  <c r="AJ61" i="8"/>
  <c r="AL60" i="8"/>
  <c r="AJ60" i="8"/>
  <c r="AL59" i="8"/>
  <c r="AJ59" i="8"/>
  <c r="AL58" i="8"/>
  <c r="AJ58" i="8"/>
  <c r="AL57" i="8"/>
  <c r="AJ57" i="8"/>
  <c r="AE54" i="8"/>
  <c r="AC54" i="8"/>
  <c r="X54" i="8"/>
  <c r="V54" i="8"/>
  <c r="Q54" i="8"/>
  <c r="AL53" i="8"/>
  <c r="AJ53" i="8"/>
  <c r="AL52" i="8"/>
  <c r="AJ52" i="8"/>
  <c r="AL51" i="8"/>
  <c r="AJ51" i="8"/>
  <c r="AL50" i="8"/>
  <c r="AJ50" i="8"/>
  <c r="AE47" i="8"/>
  <c r="AC47" i="8"/>
  <c r="X47" i="8"/>
  <c r="V47" i="8"/>
  <c r="Q47" i="8"/>
  <c r="O47" i="8"/>
  <c r="AL46" i="8"/>
  <c r="AJ46" i="8"/>
  <c r="AL45" i="8"/>
  <c r="AJ45" i="8"/>
  <c r="AB41" i="8"/>
  <c r="U41" i="8"/>
  <c r="AE39" i="8"/>
  <c r="X39" i="8"/>
  <c r="Q39" i="8"/>
  <c r="AL38" i="8"/>
  <c r="AL37" i="8"/>
  <c r="AE32" i="8"/>
  <c r="X32" i="8"/>
  <c r="Q32" i="8"/>
  <c r="AR31" i="8"/>
  <c r="AQ31" i="8"/>
  <c r="AP31" i="8"/>
  <c r="AL31" i="8"/>
  <c r="AJ31" i="8"/>
  <c r="AL30" i="8"/>
  <c r="AC30" i="8"/>
  <c r="AR30" i="8" s="1"/>
  <c r="V30" i="8"/>
  <c r="AQ30" i="8" s="1"/>
  <c r="O30" i="8"/>
  <c r="AL29" i="8"/>
  <c r="AC29" i="8"/>
  <c r="AR29" i="8" s="1"/>
  <c r="V29" i="8"/>
  <c r="AQ29" i="8" s="1"/>
  <c r="O29" i="8"/>
  <c r="AP29" i="8" s="1"/>
  <c r="AL28" i="8"/>
  <c r="AC28" i="8"/>
  <c r="V28" i="8"/>
  <c r="O28" i="8"/>
  <c r="AP28" i="8" s="1"/>
  <c r="AL27" i="8"/>
  <c r="AC27" i="8"/>
  <c r="AR27" i="8" s="1"/>
  <c r="V27" i="8"/>
  <c r="AQ27" i="8" s="1"/>
  <c r="O27" i="8"/>
  <c r="AP27" i="8" s="1"/>
  <c r="AL26" i="8"/>
  <c r="AC26" i="8"/>
  <c r="AR26" i="8" s="1"/>
  <c r="V26" i="8"/>
  <c r="AQ26" i="8" s="1"/>
  <c r="O26" i="8"/>
  <c r="AP26" i="8" s="1"/>
  <c r="AL25" i="8"/>
  <c r="AC25" i="8"/>
  <c r="AR25" i="8" s="1"/>
  <c r="V25" i="8"/>
  <c r="AQ25" i="8" s="1"/>
  <c r="O25" i="8"/>
  <c r="AP25" i="8" s="1"/>
  <c r="AL24" i="8"/>
  <c r="AC24" i="8"/>
  <c r="AR24" i="8" s="1"/>
  <c r="V24" i="8"/>
  <c r="AQ24" i="8" s="1"/>
  <c r="O24" i="8"/>
  <c r="AP24" i="8" s="1"/>
  <c r="AE21" i="8"/>
  <c r="X21" i="8"/>
  <c r="Q21" i="8"/>
  <c r="AL20" i="8"/>
  <c r="AC20" i="8"/>
  <c r="AR20" i="8" s="1"/>
  <c r="V20" i="8"/>
  <c r="AQ20" i="8" s="1"/>
  <c r="O20" i="8"/>
  <c r="AP20" i="8" s="1"/>
  <c r="AL19" i="8"/>
  <c r="AC19" i="8"/>
  <c r="AR19" i="8" s="1"/>
  <c r="V19" i="8"/>
  <c r="AQ19" i="8" s="1"/>
  <c r="O19" i="8"/>
  <c r="AL18" i="8"/>
  <c r="AC18" i="8"/>
  <c r="AR18" i="8" s="1"/>
  <c r="V18" i="8"/>
  <c r="AQ18" i="8" s="1"/>
  <c r="O18" i="8"/>
  <c r="AP18" i="8" s="1"/>
  <c r="AL17" i="8"/>
  <c r="AC17" i="8"/>
  <c r="V17" i="8"/>
  <c r="AQ17" i="8" s="1"/>
  <c r="O17" i="8"/>
  <c r="AP17" i="8" s="1"/>
  <c r="AL16" i="8"/>
  <c r="AC16" i="8"/>
  <c r="AR16" i="8" s="1"/>
  <c r="V16" i="8"/>
  <c r="AQ16" i="8" s="1"/>
  <c r="O16" i="8"/>
  <c r="AP16" i="8" s="1"/>
  <c r="AL15" i="8"/>
  <c r="AC15" i="8"/>
  <c r="AR15" i="8" s="1"/>
  <c r="V15" i="8"/>
  <c r="AQ15" i="8" s="1"/>
  <c r="O15" i="8"/>
  <c r="AP15" i="8" s="1"/>
  <c r="AL14" i="8"/>
  <c r="AC14" i="8"/>
  <c r="AR14" i="8" s="1"/>
  <c r="V14" i="8"/>
  <c r="AQ14" i="8" s="1"/>
  <c r="O14" i="8"/>
  <c r="AP14" i="8" s="1"/>
  <c r="AL13" i="8"/>
  <c r="AC13" i="8"/>
  <c r="V13" i="8"/>
  <c r="AQ13" i="8" s="1"/>
  <c r="O13" i="8"/>
  <c r="AP13" i="8" s="1"/>
  <c r="AE64" i="7"/>
  <c r="AC64" i="7"/>
  <c r="X64" i="7"/>
  <c r="V64" i="7"/>
  <c r="Q64" i="7"/>
  <c r="AL63" i="7"/>
  <c r="AJ63" i="7"/>
  <c r="AL62" i="7"/>
  <c r="AJ62" i="7"/>
  <c r="AL61" i="7"/>
  <c r="AJ61" i="7"/>
  <c r="AN61" i="7" s="1"/>
  <c r="AL60" i="7"/>
  <c r="AJ60" i="7"/>
  <c r="AL59" i="7"/>
  <c r="AJ59" i="7"/>
  <c r="AN59" i="7" s="1"/>
  <c r="AL58" i="7"/>
  <c r="AJ58" i="7"/>
  <c r="AL57" i="7"/>
  <c r="AJ57" i="7"/>
  <c r="AE54" i="7"/>
  <c r="AC54" i="7"/>
  <c r="X54" i="7"/>
  <c r="V54" i="7"/>
  <c r="Q54" i="7"/>
  <c r="AL53" i="7"/>
  <c r="AJ53" i="7"/>
  <c r="AL52" i="7"/>
  <c r="AJ52" i="7"/>
  <c r="AL51" i="7"/>
  <c r="AJ51" i="7"/>
  <c r="AL50" i="7"/>
  <c r="AJ50" i="7"/>
  <c r="AE47" i="7"/>
  <c r="AC47" i="7"/>
  <c r="X47" i="7"/>
  <c r="V47" i="7"/>
  <c r="Q47" i="7"/>
  <c r="O47" i="7"/>
  <c r="AL46" i="7"/>
  <c r="AJ46" i="7"/>
  <c r="AL45" i="7"/>
  <c r="AJ45" i="7"/>
  <c r="AB41" i="7"/>
  <c r="U41" i="7"/>
  <c r="AE39" i="7"/>
  <c r="X39" i="7"/>
  <c r="Q39" i="7"/>
  <c r="AL38" i="7"/>
  <c r="AL37" i="7"/>
  <c r="AE32" i="7"/>
  <c r="X32" i="7"/>
  <c r="Q32" i="7"/>
  <c r="AR31" i="7"/>
  <c r="AQ31" i="7"/>
  <c r="AP31" i="7"/>
  <c r="AL31" i="7"/>
  <c r="AJ31" i="7"/>
  <c r="AL30" i="7"/>
  <c r="AC30" i="7"/>
  <c r="V30" i="7"/>
  <c r="AQ30" i="7" s="1"/>
  <c r="O30" i="7"/>
  <c r="AP30" i="7" s="1"/>
  <c r="AL29" i="7"/>
  <c r="AC29" i="7"/>
  <c r="AR29" i="7" s="1"/>
  <c r="V29" i="7"/>
  <c r="AQ29" i="7" s="1"/>
  <c r="O29" i="7"/>
  <c r="AP29" i="7" s="1"/>
  <c r="AL28" i="7"/>
  <c r="AC28" i="7"/>
  <c r="AR28" i="7" s="1"/>
  <c r="V28" i="7"/>
  <c r="AQ28" i="7" s="1"/>
  <c r="O28" i="7"/>
  <c r="AP28" i="7" s="1"/>
  <c r="AL27" i="7"/>
  <c r="AC27" i="7"/>
  <c r="AR27" i="7" s="1"/>
  <c r="V27" i="7"/>
  <c r="AQ27" i="7" s="1"/>
  <c r="O27" i="7"/>
  <c r="AP27" i="7" s="1"/>
  <c r="AL26" i="7"/>
  <c r="AC26" i="7"/>
  <c r="AR26" i="7" s="1"/>
  <c r="V26" i="7"/>
  <c r="AQ26" i="7" s="1"/>
  <c r="O26" i="7"/>
  <c r="AL25" i="7"/>
  <c r="AC25" i="7"/>
  <c r="AR25" i="7" s="1"/>
  <c r="V25" i="7"/>
  <c r="AQ25" i="7" s="1"/>
  <c r="O25" i="7"/>
  <c r="AP25" i="7" s="1"/>
  <c r="AL24" i="7"/>
  <c r="AC24" i="7"/>
  <c r="AR24" i="7" s="1"/>
  <c r="V24" i="7"/>
  <c r="AQ24" i="7" s="1"/>
  <c r="O24" i="7"/>
  <c r="AE21" i="7"/>
  <c r="X21" i="7"/>
  <c r="Q21" i="7"/>
  <c r="AL20" i="7"/>
  <c r="AC20" i="7"/>
  <c r="V20" i="7"/>
  <c r="AQ20" i="7" s="1"/>
  <c r="O20" i="7"/>
  <c r="AP20" i="7" s="1"/>
  <c r="AL19" i="7"/>
  <c r="AC19" i="7"/>
  <c r="V19" i="7"/>
  <c r="AQ19" i="7" s="1"/>
  <c r="O19" i="7"/>
  <c r="AP19" i="7" s="1"/>
  <c r="AL18" i="7"/>
  <c r="AC18" i="7"/>
  <c r="AR18" i="7" s="1"/>
  <c r="V18" i="7"/>
  <c r="AQ18" i="7" s="1"/>
  <c r="O18" i="7"/>
  <c r="AP18" i="7" s="1"/>
  <c r="AL17" i="7"/>
  <c r="AC17" i="7"/>
  <c r="AR17" i="7" s="1"/>
  <c r="V17" i="7"/>
  <c r="AQ17" i="7" s="1"/>
  <c r="O17" i="7"/>
  <c r="AP17" i="7" s="1"/>
  <c r="AL16" i="7"/>
  <c r="AC16" i="7"/>
  <c r="AR16" i="7" s="1"/>
  <c r="V16" i="7"/>
  <c r="AQ16" i="7" s="1"/>
  <c r="O16" i="7"/>
  <c r="AP16" i="7" s="1"/>
  <c r="AL15" i="7"/>
  <c r="AC15" i="7"/>
  <c r="AR15" i="7" s="1"/>
  <c r="V15" i="7"/>
  <c r="AQ15" i="7" s="1"/>
  <c r="O15" i="7"/>
  <c r="AJ15" i="7" s="1"/>
  <c r="AN15" i="7" s="1"/>
  <c r="AL14" i="7"/>
  <c r="AC14" i="7"/>
  <c r="AR14" i="7" s="1"/>
  <c r="V14" i="7"/>
  <c r="O14" i="7"/>
  <c r="AL13" i="7"/>
  <c r="AC13" i="7"/>
  <c r="AR13" i="7" s="1"/>
  <c r="V13" i="7"/>
  <c r="AQ13" i="7" s="1"/>
  <c r="O13" i="7"/>
  <c r="AE64" i="3"/>
  <c r="AC64" i="3"/>
  <c r="X64" i="3"/>
  <c r="AL69" i="3" s="1"/>
  <c r="V64" i="3"/>
  <c r="Q64" i="3"/>
  <c r="AL63" i="3"/>
  <c r="AJ63" i="3"/>
  <c r="AL62" i="3"/>
  <c r="AJ62" i="3"/>
  <c r="AL61" i="3"/>
  <c r="AJ61" i="3"/>
  <c r="AL60" i="3"/>
  <c r="AJ60" i="3"/>
  <c r="AL59" i="3"/>
  <c r="AJ59" i="3"/>
  <c r="AL58" i="3"/>
  <c r="AJ58" i="3"/>
  <c r="AL57" i="3"/>
  <c r="AJ57" i="3"/>
  <c r="AE54" i="3"/>
  <c r="AC54" i="3"/>
  <c r="X54" i="3"/>
  <c r="V54" i="3"/>
  <c r="Q54" i="3"/>
  <c r="AL53" i="3"/>
  <c r="AJ53" i="3"/>
  <c r="AL52" i="3"/>
  <c r="AJ52" i="3"/>
  <c r="AL51" i="3"/>
  <c r="AJ51" i="3"/>
  <c r="AL50" i="3"/>
  <c r="AJ50" i="3"/>
  <c r="AE47" i="3"/>
  <c r="AC47" i="3"/>
  <c r="X47" i="3"/>
  <c r="V47" i="3"/>
  <c r="Q47" i="3"/>
  <c r="O47" i="3"/>
  <c r="AL46" i="3"/>
  <c r="AJ46" i="3"/>
  <c r="AL45" i="3"/>
  <c r="AJ45" i="3"/>
  <c r="AB41" i="3"/>
  <c r="U41" i="3"/>
  <c r="AE39" i="3"/>
  <c r="X39" i="3"/>
  <c r="Q39" i="3"/>
  <c r="AL38" i="3"/>
  <c r="AL37" i="3"/>
  <c r="AE32" i="3"/>
  <c r="X32" i="3"/>
  <c r="Q32" i="3"/>
  <c r="AR31" i="3"/>
  <c r="AQ31" i="3"/>
  <c r="AP31" i="3"/>
  <c r="AL31" i="3"/>
  <c r="AJ31" i="3"/>
  <c r="AL30" i="3"/>
  <c r="AC30" i="3"/>
  <c r="AR30" i="3" s="1"/>
  <c r="V30" i="3"/>
  <c r="AQ30" i="3" s="1"/>
  <c r="O30" i="3"/>
  <c r="AL29" i="3"/>
  <c r="AC29" i="3"/>
  <c r="AR29" i="3" s="1"/>
  <c r="V29" i="3"/>
  <c r="AQ29" i="3" s="1"/>
  <c r="O29" i="3"/>
  <c r="AL28" i="3"/>
  <c r="AC28" i="3"/>
  <c r="AR28" i="3" s="1"/>
  <c r="V28" i="3"/>
  <c r="AQ28" i="3" s="1"/>
  <c r="O28" i="3"/>
  <c r="AL27" i="3"/>
  <c r="AC27" i="3"/>
  <c r="AR27" i="3" s="1"/>
  <c r="V27" i="3"/>
  <c r="AQ27" i="3" s="1"/>
  <c r="O27" i="3"/>
  <c r="AP27" i="3" s="1"/>
  <c r="AL26" i="3"/>
  <c r="AC26" i="3"/>
  <c r="AR26" i="3" s="1"/>
  <c r="V26" i="3"/>
  <c r="AQ26" i="3" s="1"/>
  <c r="O26" i="3"/>
  <c r="AP26" i="3" s="1"/>
  <c r="AL25" i="3"/>
  <c r="AC25" i="3"/>
  <c r="AR25" i="3" s="1"/>
  <c r="V25" i="3"/>
  <c r="AQ25" i="3" s="1"/>
  <c r="O25" i="3"/>
  <c r="AP25" i="3" s="1"/>
  <c r="AL24" i="3"/>
  <c r="AC24" i="3"/>
  <c r="AR24" i="3" s="1"/>
  <c r="V24" i="3"/>
  <c r="AQ24" i="3" s="1"/>
  <c r="O24" i="3"/>
  <c r="AP24" i="3" s="1"/>
  <c r="AE21" i="3"/>
  <c r="X21" i="3"/>
  <c r="Q21" i="3"/>
  <c r="AL20" i="3"/>
  <c r="AC20" i="3"/>
  <c r="AR20" i="3" s="1"/>
  <c r="V20" i="3"/>
  <c r="AQ20" i="3" s="1"/>
  <c r="O20" i="3"/>
  <c r="AL19" i="3"/>
  <c r="AC19" i="3"/>
  <c r="AR19" i="3" s="1"/>
  <c r="V19" i="3"/>
  <c r="AQ19" i="3" s="1"/>
  <c r="O19" i="3"/>
  <c r="AL18" i="3"/>
  <c r="AC18" i="3"/>
  <c r="AR18" i="3" s="1"/>
  <c r="V18" i="3"/>
  <c r="AQ18" i="3" s="1"/>
  <c r="O18" i="3"/>
  <c r="AL17" i="3"/>
  <c r="AC17" i="3"/>
  <c r="AR17" i="3" s="1"/>
  <c r="V17" i="3"/>
  <c r="AQ17" i="3" s="1"/>
  <c r="O17" i="3"/>
  <c r="AL16" i="3"/>
  <c r="AC16" i="3"/>
  <c r="AR16" i="3" s="1"/>
  <c r="V16" i="3"/>
  <c r="AQ16" i="3" s="1"/>
  <c r="O16" i="3"/>
  <c r="AP16" i="3" s="1"/>
  <c r="AL15" i="3"/>
  <c r="AC15" i="3"/>
  <c r="AR15" i="3" s="1"/>
  <c r="V15" i="3"/>
  <c r="AQ15" i="3" s="1"/>
  <c r="O15" i="3"/>
  <c r="AP15" i="3" s="1"/>
  <c r="AL14" i="3"/>
  <c r="AC14" i="3"/>
  <c r="AR14" i="3" s="1"/>
  <c r="V14" i="3"/>
  <c r="AQ14" i="3" s="1"/>
  <c r="O14" i="3"/>
  <c r="AP14" i="3" s="1"/>
  <c r="AL13" i="3"/>
  <c r="AC13" i="3"/>
  <c r="AR13" i="3" s="1"/>
  <c r="V13" i="3"/>
  <c r="AQ13" i="3" s="1"/>
  <c r="O13" i="3"/>
  <c r="AJ59" i="1"/>
  <c r="AL59" i="1"/>
  <c r="AN53" i="7" l="1"/>
  <c r="AN58" i="3"/>
  <c r="AJ69" i="3"/>
  <c r="AN69" i="3" s="1"/>
  <c r="AN60" i="7"/>
  <c r="AN63" i="9"/>
  <c r="AN61" i="8"/>
  <c r="AN63" i="7"/>
  <c r="AN45" i="9"/>
  <c r="AN53" i="9"/>
  <c r="AN61" i="9"/>
  <c r="AJ69" i="7"/>
  <c r="AL69" i="7"/>
  <c r="AN69" i="7" s="1"/>
  <c r="AN62" i="9"/>
  <c r="AJ69" i="9"/>
  <c r="AL69" i="9"/>
  <c r="AJ69" i="8"/>
  <c r="AL69" i="8"/>
  <c r="AN50" i="8"/>
  <c r="AN52" i="8"/>
  <c r="AN31" i="8"/>
  <c r="AN31" i="7"/>
  <c r="Q34" i="7"/>
  <c r="AN62" i="7"/>
  <c r="AN57" i="9"/>
  <c r="AN57" i="8"/>
  <c r="AN57" i="7"/>
  <c r="AN52" i="9"/>
  <c r="AL54" i="7"/>
  <c r="AN50" i="7"/>
  <c r="AL64" i="7"/>
  <c r="X34" i="9"/>
  <c r="X41" i="9" s="1"/>
  <c r="AN52" i="7"/>
  <c r="Q34" i="8"/>
  <c r="Q41" i="8" s="1"/>
  <c r="Q71" i="8" s="1"/>
  <c r="AE34" i="9"/>
  <c r="AE41" i="9" s="1"/>
  <c r="AJ47" i="9"/>
  <c r="AJ64" i="7"/>
  <c r="X34" i="8"/>
  <c r="X41" i="8" s="1"/>
  <c r="X71" i="8" s="1"/>
  <c r="AL47" i="9"/>
  <c r="AL39" i="8"/>
  <c r="AN51" i="8"/>
  <c r="AN45" i="8"/>
  <c r="AN53" i="8"/>
  <c r="AJ47" i="8"/>
  <c r="AL47" i="8"/>
  <c r="AL32" i="8"/>
  <c r="AE34" i="8"/>
  <c r="AE41" i="8" s="1"/>
  <c r="AE71" i="8" s="1"/>
  <c r="AN63" i="8"/>
  <c r="AJ64" i="8"/>
  <c r="AN60" i="8"/>
  <c r="AN46" i="8"/>
  <c r="AN62" i="8"/>
  <c r="AL21" i="8"/>
  <c r="AL54" i="8"/>
  <c r="AJ54" i="8"/>
  <c r="AC21" i="8"/>
  <c r="AN58" i="8"/>
  <c r="AL64" i="8"/>
  <c r="AN59" i="8"/>
  <c r="AN58" i="9"/>
  <c r="AL64" i="9"/>
  <c r="AN60" i="9"/>
  <c r="Q34" i="9"/>
  <c r="AN31" i="9"/>
  <c r="AL32" i="9"/>
  <c r="AL54" i="9"/>
  <c r="AJ54" i="9"/>
  <c r="AN50" i="9"/>
  <c r="AC21" i="9"/>
  <c r="AJ64" i="9"/>
  <c r="AL21" i="9"/>
  <c r="AL39" i="9"/>
  <c r="AN51" i="9"/>
  <c r="AJ17" i="9"/>
  <c r="AN17" i="9" s="1"/>
  <c r="AJ15" i="9"/>
  <c r="AN15" i="9" s="1"/>
  <c r="AN46" i="9"/>
  <c r="AN58" i="7"/>
  <c r="AN51" i="7"/>
  <c r="X34" i="7"/>
  <c r="X41" i="7" s="1"/>
  <c r="AN46" i="7"/>
  <c r="AE34" i="7"/>
  <c r="AE41" i="7" s="1"/>
  <c r="AJ54" i="7"/>
  <c r="AL21" i="7"/>
  <c r="AL47" i="7"/>
  <c r="AJ47" i="7"/>
  <c r="AL32" i="7"/>
  <c r="AL39" i="7"/>
  <c r="AN45" i="7"/>
  <c r="AN53" i="3"/>
  <c r="AN61" i="3"/>
  <c r="AL47" i="3"/>
  <c r="AN63" i="3"/>
  <c r="AL64" i="3"/>
  <c r="AL39" i="3"/>
  <c r="AJ64" i="3"/>
  <c r="Q34" i="3"/>
  <c r="Q41" i="3" s="1"/>
  <c r="Q71" i="3" s="1"/>
  <c r="AL54" i="3"/>
  <c r="AJ47" i="3"/>
  <c r="AJ13" i="9"/>
  <c r="AN13" i="9" s="1"/>
  <c r="AJ15" i="8"/>
  <c r="AN15" i="8" s="1"/>
  <c r="AR13" i="9"/>
  <c r="AJ26" i="7"/>
  <c r="AN26" i="7" s="1"/>
  <c r="O32" i="9"/>
  <c r="O21" i="8"/>
  <c r="AJ18" i="9"/>
  <c r="AN18" i="9" s="1"/>
  <c r="AJ26" i="9"/>
  <c r="AN26" i="9" s="1"/>
  <c r="AJ13" i="3"/>
  <c r="AN13" i="3" s="1"/>
  <c r="AJ24" i="9"/>
  <c r="AN24" i="9" s="1"/>
  <c r="O38" i="9"/>
  <c r="O37" i="9"/>
  <c r="AC38" i="9"/>
  <c r="V37" i="9"/>
  <c r="V38" i="9"/>
  <c r="O21" i="9"/>
  <c r="AJ28" i="9"/>
  <c r="AN28" i="9" s="1"/>
  <c r="V32" i="9"/>
  <c r="AJ19" i="9"/>
  <c r="AN19" i="9" s="1"/>
  <c r="V21" i="9"/>
  <c r="AJ30" i="9"/>
  <c r="AN30" i="9" s="1"/>
  <c r="AC32" i="9"/>
  <c r="AJ14" i="9"/>
  <c r="AN14" i="9" s="1"/>
  <c r="AR17" i="9"/>
  <c r="AJ25" i="9"/>
  <c r="AN25" i="9" s="1"/>
  <c r="AJ16" i="9"/>
  <c r="AN16" i="9" s="1"/>
  <c r="AJ27" i="9"/>
  <c r="AN27" i="9" s="1"/>
  <c r="AJ29" i="9"/>
  <c r="AN29" i="9" s="1"/>
  <c r="AJ20" i="9"/>
  <c r="AN20" i="9" s="1"/>
  <c r="AJ28" i="8"/>
  <c r="AN28" i="8" s="1"/>
  <c r="AR13" i="8"/>
  <c r="AC32" i="8"/>
  <c r="O32" i="8"/>
  <c r="AJ13" i="7"/>
  <c r="AN13" i="7" s="1"/>
  <c r="AJ17" i="8"/>
  <c r="AN17" i="8" s="1"/>
  <c r="AJ20" i="7"/>
  <c r="AN20" i="7" s="1"/>
  <c r="AJ13" i="8"/>
  <c r="AN13" i="8" s="1"/>
  <c r="AP26" i="7"/>
  <c r="AJ26" i="8"/>
  <c r="AN26" i="8" s="1"/>
  <c r="AJ14" i="7"/>
  <c r="AN14" i="7" s="1"/>
  <c r="AJ24" i="8"/>
  <c r="AN24" i="8" s="1"/>
  <c r="AJ30" i="8"/>
  <c r="AN30" i="8" s="1"/>
  <c r="V37" i="8"/>
  <c r="AJ19" i="8"/>
  <c r="AN19" i="8" s="1"/>
  <c r="V21" i="8"/>
  <c r="AJ14" i="8"/>
  <c r="AN14" i="8" s="1"/>
  <c r="AR17" i="8"/>
  <c r="AP19" i="8"/>
  <c r="O37" i="8" s="1"/>
  <c r="AQ28" i="8"/>
  <c r="V38" i="8" s="1"/>
  <c r="V32" i="8"/>
  <c r="AJ25" i="8"/>
  <c r="AN25" i="8" s="1"/>
  <c r="AR28" i="8"/>
  <c r="AC38" i="8" s="1"/>
  <c r="AP30" i="8"/>
  <c r="O38" i="8" s="1"/>
  <c r="AJ16" i="8"/>
  <c r="AN16" i="8" s="1"/>
  <c r="AJ27" i="8"/>
  <c r="AN27" i="8" s="1"/>
  <c r="AJ18" i="8"/>
  <c r="AN18" i="8" s="1"/>
  <c r="AJ29" i="8"/>
  <c r="AN29" i="8" s="1"/>
  <c r="AJ20" i="8"/>
  <c r="AN20" i="8" s="1"/>
  <c r="V21" i="7"/>
  <c r="AR20" i="7"/>
  <c r="AJ28" i="7"/>
  <c r="AN28" i="7" s="1"/>
  <c r="O21" i="7"/>
  <c r="V32" i="7"/>
  <c r="AP15" i="7"/>
  <c r="AJ24" i="7"/>
  <c r="AN24" i="7" s="1"/>
  <c r="AP24" i="7"/>
  <c r="AP13" i="7"/>
  <c r="AJ19" i="7"/>
  <c r="AN19" i="7" s="1"/>
  <c r="AC32" i="7"/>
  <c r="Q41" i="7"/>
  <c r="Q71" i="7" s="1"/>
  <c r="V38" i="7"/>
  <c r="O32" i="7"/>
  <c r="AJ17" i="7"/>
  <c r="AN17" i="7" s="1"/>
  <c r="AJ30" i="7"/>
  <c r="AN30" i="7" s="1"/>
  <c r="AJ25" i="7"/>
  <c r="AN25" i="7" s="1"/>
  <c r="AJ16" i="7"/>
  <c r="AN16" i="7" s="1"/>
  <c r="AR19" i="7"/>
  <c r="AP14" i="7"/>
  <c r="AJ27" i="7"/>
  <c r="AN27" i="7" s="1"/>
  <c r="AR30" i="7"/>
  <c r="AC38" i="7" s="1"/>
  <c r="AQ14" i="7"/>
  <c r="V37" i="7" s="1"/>
  <c r="AJ18" i="7"/>
  <c r="AN18" i="7" s="1"/>
  <c r="AC21" i="7"/>
  <c r="AJ29" i="7"/>
  <c r="AN29" i="7" s="1"/>
  <c r="AN45" i="3"/>
  <c r="AL21" i="3"/>
  <c r="AN57" i="3"/>
  <c r="AN51" i="3"/>
  <c r="AN59" i="3"/>
  <c r="AN52" i="3"/>
  <c r="AE34" i="3"/>
  <c r="AE41" i="3" s="1"/>
  <c r="AE71" i="3" s="1"/>
  <c r="AJ18" i="3"/>
  <c r="AN18" i="3" s="1"/>
  <c r="AN46" i="3"/>
  <c r="AJ54" i="3"/>
  <c r="AN62" i="3"/>
  <c r="AL32" i="3"/>
  <c r="AN50" i="3"/>
  <c r="AN31" i="3"/>
  <c r="X34" i="3"/>
  <c r="X41" i="3" s="1"/>
  <c r="X71" i="3" s="1"/>
  <c r="AN60" i="3"/>
  <c r="AJ19" i="3"/>
  <c r="AN19" i="3" s="1"/>
  <c r="AJ30" i="3"/>
  <c r="AN30" i="3" s="1"/>
  <c r="AJ28" i="3"/>
  <c r="AN28" i="3" s="1"/>
  <c r="AJ17" i="3"/>
  <c r="AN17" i="3" s="1"/>
  <c r="AP30" i="3"/>
  <c r="AP19" i="3"/>
  <c r="AP28" i="3"/>
  <c r="AJ20" i="3"/>
  <c r="AN20" i="3" s="1"/>
  <c r="AP17" i="3"/>
  <c r="AJ29" i="3"/>
  <c r="AN29" i="3" s="1"/>
  <c r="AC32" i="3"/>
  <c r="O32" i="3"/>
  <c r="V38" i="3"/>
  <c r="O21" i="3"/>
  <c r="AC37" i="3"/>
  <c r="AC38" i="3"/>
  <c r="V37" i="3"/>
  <c r="AJ25" i="3"/>
  <c r="AN25" i="3" s="1"/>
  <c r="AJ16" i="3"/>
  <c r="AN16" i="3" s="1"/>
  <c r="AJ15" i="3"/>
  <c r="AN15" i="3" s="1"/>
  <c r="AP20" i="3"/>
  <c r="AP13" i="3"/>
  <c r="AJ26" i="3"/>
  <c r="AN26" i="3" s="1"/>
  <c r="AP18" i="3"/>
  <c r="AJ24" i="3"/>
  <c r="AN24" i="3" s="1"/>
  <c r="V21" i="3"/>
  <c r="AC21" i="3"/>
  <c r="AP29" i="3"/>
  <c r="V32" i="3"/>
  <c r="AJ14" i="3"/>
  <c r="AJ27" i="3"/>
  <c r="AN27" i="3" s="1"/>
  <c r="AE76" i="3" l="1"/>
  <c r="X76" i="3"/>
  <c r="Q76" i="3"/>
  <c r="Q78" i="3" s="1"/>
  <c r="Q87" i="3" s="1"/>
  <c r="AL71" i="3"/>
  <c r="AE76" i="8"/>
  <c r="AE71" i="7"/>
  <c r="Q76" i="7"/>
  <c r="X71" i="7"/>
  <c r="X76" i="8"/>
  <c r="AE71" i="9"/>
  <c r="Q76" i="8"/>
  <c r="AL71" i="8"/>
  <c r="X83" i="3"/>
  <c r="X78" i="3"/>
  <c r="X87" i="3" s="1"/>
  <c r="Q83" i="3"/>
  <c r="X71" i="9"/>
  <c r="AL34" i="9"/>
  <c r="AN47" i="7"/>
  <c r="AN47" i="9"/>
  <c r="AN69" i="8"/>
  <c r="AN69" i="9"/>
  <c r="AN64" i="8"/>
  <c r="AL34" i="7"/>
  <c r="AJ32" i="9"/>
  <c r="AN32" i="9" s="1"/>
  <c r="AC34" i="7"/>
  <c r="Q41" i="9"/>
  <c r="AN64" i="9"/>
  <c r="AN54" i="8"/>
  <c r="AN64" i="7"/>
  <c r="AN54" i="7"/>
  <c r="AN54" i="9"/>
  <c r="AN54" i="3"/>
  <c r="AN64" i="3"/>
  <c r="AL34" i="8"/>
  <c r="AN47" i="8"/>
  <c r="AC34" i="8"/>
  <c r="O34" i="8"/>
  <c r="AC37" i="8"/>
  <c r="AC39" i="8" s="1"/>
  <c r="O34" i="9"/>
  <c r="V39" i="9"/>
  <c r="AC37" i="9"/>
  <c r="AC39" i="9" s="1"/>
  <c r="AC34" i="9"/>
  <c r="V34" i="9"/>
  <c r="V41" i="9" s="1"/>
  <c r="V71" i="9" s="1"/>
  <c r="AN47" i="3"/>
  <c r="O38" i="7"/>
  <c r="AJ38" i="7" s="1"/>
  <c r="AN38" i="7" s="1"/>
  <c r="AJ32" i="8"/>
  <c r="AN32" i="8" s="1"/>
  <c r="AJ21" i="9"/>
  <c r="AN21" i="9" s="1"/>
  <c r="O39" i="9"/>
  <c r="AJ38" i="9"/>
  <c r="AN38" i="9" s="1"/>
  <c r="O38" i="3"/>
  <c r="AJ38" i="3" s="1"/>
  <c r="AN38" i="3" s="1"/>
  <c r="AJ38" i="8"/>
  <c r="AN38" i="8" s="1"/>
  <c r="AC37" i="7"/>
  <c r="AC39" i="7" s="1"/>
  <c r="O39" i="8"/>
  <c r="AL41" i="8"/>
  <c r="V34" i="8"/>
  <c r="V39" i="8"/>
  <c r="AJ21" i="8"/>
  <c r="AN21" i="8" s="1"/>
  <c r="O37" i="7"/>
  <c r="AJ32" i="7"/>
  <c r="AN32" i="7" s="1"/>
  <c r="V34" i="7"/>
  <c r="AL41" i="7"/>
  <c r="V39" i="7"/>
  <c r="AJ21" i="7"/>
  <c r="AN21" i="7" s="1"/>
  <c r="O34" i="7"/>
  <c r="AL34" i="3"/>
  <c r="AL41" i="3"/>
  <c r="O34" i="3"/>
  <c r="V39" i="3"/>
  <c r="AC34" i="3"/>
  <c r="AJ32" i="3"/>
  <c r="AN32" i="3" s="1"/>
  <c r="V34" i="3"/>
  <c r="O37" i="3"/>
  <c r="AC39" i="3"/>
  <c r="AN14" i="3"/>
  <c r="AJ21" i="3"/>
  <c r="AN21" i="3" s="1"/>
  <c r="X78" i="8" l="1"/>
  <c r="X87" i="8" s="1"/>
  <c r="X86" i="1" s="1"/>
  <c r="X83" i="8"/>
  <c r="Q78" i="8"/>
  <c r="Q83" i="8"/>
  <c r="AE83" i="8"/>
  <c r="AE78" i="8"/>
  <c r="AE87" i="8" s="1"/>
  <c r="AE86" i="1" s="1"/>
  <c r="AC41" i="9"/>
  <c r="AC71" i="9" s="1"/>
  <c r="AL76" i="3"/>
  <c r="AE83" i="3"/>
  <c r="AE78" i="3"/>
  <c r="AE87" i="3" s="1"/>
  <c r="AL87" i="3" s="1"/>
  <c r="Q78" i="7"/>
  <c r="Q87" i="7" s="1"/>
  <c r="Q84" i="1" s="1"/>
  <c r="Q83" i="7"/>
  <c r="AL71" i="7"/>
  <c r="X83" i="1"/>
  <c r="AE76" i="7"/>
  <c r="AL41" i="9"/>
  <c r="Q71" i="9"/>
  <c r="AE76" i="9"/>
  <c r="X76" i="7"/>
  <c r="AL76" i="8"/>
  <c r="AC76" i="9"/>
  <c r="AC41" i="7"/>
  <c r="AC71" i="7" s="1"/>
  <c r="Q83" i="1"/>
  <c r="X76" i="9"/>
  <c r="V76" i="9"/>
  <c r="AJ34" i="9"/>
  <c r="AN34" i="9" s="1"/>
  <c r="O39" i="7"/>
  <c r="O41" i="7" s="1"/>
  <c r="O71" i="7" s="1"/>
  <c r="AJ37" i="9"/>
  <c r="AN37" i="9" s="1"/>
  <c r="AC41" i="8"/>
  <c r="AJ37" i="8"/>
  <c r="AN37" i="8" s="1"/>
  <c r="AJ39" i="9"/>
  <c r="AN39" i="9" s="1"/>
  <c r="AE83" i="1"/>
  <c r="O41" i="9"/>
  <c r="O71" i="9" s="1"/>
  <c r="V41" i="7"/>
  <c r="V71" i="7" s="1"/>
  <c r="AJ37" i="7"/>
  <c r="AN37" i="7" s="1"/>
  <c r="V41" i="8"/>
  <c r="V71" i="8" s="1"/>
  <c r="AJ34" i="8"/>
  <c r="AN34" i="8" s="1"/>
  <c r="AJ39" i="8"/>
  <c r="AN39" i="8" s="1"/>
  <c r="O41" i="8"/>
  <c r="O71" i="8" s="1"/>
  <c r="AJ39" i="7"/>
  <c r="AN39" i="7" s="1"/>
  <c r="AJ34" i="7"/>
  <c r="AN34" i="7" s="1"/>
  <c r="AC41" i="3"/>
  <c r="AC71" i="3" s="1"/>
  <c r="V41" i="3"/>
  <c r="V71" i="3" s="1"/>
  <c r="AJ34" i="3"/>
  <c r="AN34" i="3" s="1"/>
  <c r="AJ37" i="3"/>
  <c r="AN37" i="3" s="1"/>
  <c r="O39" i="3"/>
  <c r="AE32" i="1"/>
  <c r="X32" i="1"/>
  <c r="Q32" i="1"/>
  <c r="AL78" i="3" l="1"/>
  <c r="AL83" i="8"/>
  <c r="AL78" i="8"/>
  <c r="Q87" i="8"/>
  <c r="AE83" i="9"/>
  <c r="AE78" i="9"/>
  <c r="AE87" i="9" s="1"/>
  <c r="AE85" i="1" s="1"/>
  <c r="AL71" i="9"/>
  <c r="X83" i="9"/>
  <c r="X78" i="9"/>
  <c r="X87" i="9" s="1"/>
  <c r="X85" i="1" s="1"/>
  <c r="AC83" i="9"/>
  <c r="AC78" i="9"/>
  <c r="AC87" i="9" s="1"/>
  <c r="AC85" i="1" s="1"/>
  <c r="V83" i="9"/>
  <c r="V78" i="9"/>
  <c r="V87" i="9" s="1"/>
  <c r="V85" i="1" s="1"/>
  <c r="AE83" i="7"/>
  <c r="AE91" i="1" s="1"/>
  <c r="AE78" i="7"/>
  <c r="AE87" i="7" s="1"/>
  <c r="AE84" i="1" s="1"/>
  <c r="AE88" i="1" s="1"/>
  <c r="AL76" i="7"/>
  <c r="X83" i="7"/>
  <c r="X78" i="7"/>
  <c r="O76" i="7"/>
  <c r="O78" i="7" s="1"/>
  <c r="O87" i="7" s="1"/>
  <c r="AC76" i="3"/>
  <c r="AC78" i="3" s="1"/>
  <c r="AC87" i="3" s="1"/>
  <c r="V76" i="3"/>
  <c r="V78" i="3" s="1"/>
  <c r="V87" i="3" s="1"/>
  <c r="O76" i="8"/>
  <c r="O78" i="8" s="1"/>
  <c r="O76" i="9"/>
  <c r="AJ76" i="9" s="1"/>
  <c r="Q76" i="9"/>
  <c r="O83" i="9"/>
  <c r="O78" i="9"/>
  <c r="AC76" i="7"/>
  <c r="AJ71" i="9"/>
  <c r="AN71" i="9" s="1"/>
  <c r="AC71" i="8"/>
  <c r="V76" i="8"/>
  <c r="V76" i="7"/>
  <c r="AJ71" i="7"/>
  <c r="AN71" i="7" s="1"/>
  <c r="AL83" i="1"/>
  <c r="AL83" i="3"/>
  <c r="AJ41" i="9"/>
  <c r="AN41" i="9" s="1"/>
  <c r="AJ41" i="8"/>
  <c r="AN41" i="8" s="1"/>
  <c r="AJ41" i="7"/>
  <c r="AN41" i="7" s="1"/>
  <c r="AJ39" i="3"/>
  <c r="AN39" i="3" s="1"/>
  <c r="O41" i="3"/>
  <c r="O71" i="3" s="1"/>
  <c r="AC29" i="1"/>
  <c r="AC30" i="1"/>
  <c r="V29" i="1"/>
  <c r="V30" i="1"/>
  <c r="O29" i="1"/>
  <c r="O30" i="1"/>
  <c r="AL87" i="8" l="1"/>
  <c r="Q86" i="1"/>
  <c r="AL86" i="1" s="1"/>
  <c r="AL76" i="9"/>
  <c r="Q83" i="9"/>
  <c r="Q78" i="9"/>
  <c r="AJ83" i="9"/>
  <c r="AJ78" i="9"/>
  <c r="AE94" i="1"/>
  <c r="O83" i="7"/>
  <c r="O83" i="8"/>
  <c r="AC83" i="7"/>
  <c r="AC78" i="7"/>
  <c r="V78" i="8"/>
  <c r="V83" i="8"/>
  <c r="V83" i="3"/>
  <c r="AC83" i="3"/>
  <c r="O87" i="8"/>
  <c r="V83" i="7"/>
  <c r="V78" i="7"/>
  <c r="AJ78" i="7" s="1"/>
  <c r="AL83" i="7"/>
  <c r="X91" i="1"/>
  <c r="AL78" i="7"/>
  <c r="AN78" i="7" s="1"/>
  <c r="X87" i="7"/>
  <c r="AJ71" i="8"/>
  <c r="AN71" i="8" s="1"/>
  <c r="O87" i="9"/>
  <c r="AJ87" i="9" s="1"/>
  <c r="AC87" i="7"/>
  <c r="AC84" i="1" s="1"/>
  <c r="AN76" i="9"/>
  <c r="AC76" i="8"/>
  <c r="V87" i="8"/>
  <c r="V86" i="1" s="1"/>
  <c r="AJ76" i="7"/>
  <c r="AN76" i="7" s="1"/>
  <c r="O76" i="3"/>
  <c r="AJ71" i="3"/>
  <c r="AN71" i="3" s="1"/>
  <c r="V83" i="1"/>
  <c r="AC83" i="1"/>
  <c r="AJ41" i="3"/>
  <c r="AN41" i="3" s="1"/>
  <c r="AE39" i="1"/>
  <c r="X39" i="1"/>
  <c r="AE47" i="1"/>
  <c r="X47" i="1"/>
  <c r="AE54" i="1"/>
  <c r="X54" i="1"/>
  <c r="Q54" i="1"/>
  <c r="AN59" i="1"/>
  <c r="Q39" i="1"/>
  <c r="Q47" i="1"/>
  <c r="AP29" i="1"/>
  <c r="AP30" i="1"/>
  <c r="AP31" i="1"/>
  <c r="AL63" i="1"/>
  <c r="AL68" i="1"/>
  <c r="AL62" i="1"/>
  <c r="AL61" i="1"/>
  <c r="AL60" i="1"/>
  <c r="AL58" i="1"/>
  <c r="AL57" i="1"/>
  <c r="AL53" i="1"/>
  <c r="AL52" i="1"/>
  <c r="AL51" i="1"/>
  <c r="AL50" i="1"/>
  <c r="AL46" i="1"/>
  <c r="AL45" i="1"/>
  <c r="AL38" i="1"/>
  <c r="AL37" i="1"/>
  <c r="AL32" i="1"/>
  <c r="AL31" i="1"/>
  <c r="AL30" i="1"/>
  <c r="AL29" i="1"/>
  <c r="AL28" i="1"/>
  <c r="AL27" i="1"/>
  <c r="AL26" i="1"/>
  <c r="AL25" i="1"/>
  <c r="AL24" i="1"/>
  <c r="AL20" i="1"/>
  <c r="AL19" i="1"/>
  <c r="AL18" i="1"/>
  <c r="AL17" i="1"/>
  <c r="AL16" i="1"/>
  <c r="AL15" i="1"/>
  <c r="AL14" i="1"/>
  <c r="AL13" i="1"/>
  <c r="AE21" i="1"/>
  <c r="AE34" i="1" s="1"/>
  <c r="X21" i="1"/>
  <c r="X34" i="1" s="1"/>
  <c r="AJ62" i="1"/>
  <c r="Q21" i="1"/>
  <c r="Q34" i="1" s="1"/>
  <c r="O14" i="1"/>
  <c r="AP14" i="1" s="1"/>
  <c r="O13" i="1"/>
  <c r="AP13" i="1" s="1"/>
  <c r="O15" i="1"/>
  <c r="AP15" i="1" s="1"/>
  <c r="O16" i="1"/>
  <c r="AP16" i="1" s="1"/>
  <c r="O17" i="1"/>
  <c r="AP17" i="1" s="1"/>
  <c r="O18" i="1"/>
  <c r="AP18" i="1" s="1"/>
  <c r="O19" i="1"/>
  <c r="AP19" i="1" s="1"/>
  <c r="O20" i="1"/>
  <c r="AP20" i="1" s="1"/>
  <c r="V13" i="1"/>
  <c r="AQ13" i="1" s="1"/>
  <c r="V14" i="1"/>
  <c r="V15" i="1"/>
  <c r="V16" i="1"/>
  <c r="V17" i="1"/>
  <c r="AQ17" i="1" s="1"/>
  <c r="V18" i="1"/>
  <c r="AQ18" i="1" s="1"/>
  <c r="V19" i="1"/>
  <c r="V20" i="1"/>
  <c r="AC13" i="1"/>
  <c r="AR13" i="1" s="1"/>
  <c r="AC14" i="1"/>
  <c r="AC15" i="1"/>
  <c r="AC16" i="1"/>
  <c r="AC17" i="1"/>
  <c r="AR17" i="1" s="1"/>
  <c r="AC18" i="1"/>
  <c r="AR18" i="1" s="1"/>
  <c r="AC19" i="1"/>
  <c r="AC20" i="1"/>
  <c r="O24" i="1"/>
  <c r="AP24" i="1" s="1"/>
  <c r="O25" i="1"/>
  <c r="AP25" i="1" s="1"/>
  <c r="O26" i="1"/>
  <c r="AP26" i="1" s="1"/>
  <c r="O27" i="1"/>
  <c r="AP27" i="1" s="1"/>
  <c r="O28" i="1"/>
  <c r="AP28" i="1" s="1"/>
  <c r="O83" i="3" l="1"/>
  <c r="O78" i="3"/>
  <c r="AL78" i="9"/>
  <c r="AN78" i="9" s="1"/>
  <c r="Q87" i="9"/>
  <c r="AL83" i="9"/>
  <c r="AN83" i="9" s="1"/>
  <c r="Q91" i="1"/>
  <c r="AL91" i="1" s="1"/>
  <c r="AJ83" i="7"/>
  <c r="AN83" i="7" s="1"/>
  <c r="AJ76" i="8"/>
  <c r="AN76" i="8" s="1"/>
  <c r="AC83" i="8"/>
  <c r="AJ83" i="8" s="1"/>
  <c r="AN83" i="8" s="1"/>
  <c r="AC78" i="8"/>
  <c r="AJ78" i="8" s="1"/>
  <c r="AN78" i="8" s="1"/>
  <c r="V87" i="7"/>
  <c r="V84" i="1" s="1"/>
  <c r="AL87" i="7"/>
  <c r="X84" i="1"/>
  <c r="V91" i="1"/>
  <c r="AJ87" i="7"/>
  <c r="AN87" i="7" s="1"/>
  <c r="O91" i="1"/>
  <c r="O87" i="3"/>
  <c r="AJ87" i="3" s="1"/>
  <c r="AN87" i="3" s="1"/>
  <c r="AJ76" i="3"/>
  <c r="AN76" i="3" s="1"/>
  <c r="O86" i="1"/>
  <c r="O85" i="1"/>
  <c r="AJ85" i="1" s="1"/>
  <c r="V88" i="1"/>
  <c r="AE41" i="1"/>
  <c r="X41" i="1"/>
  <c r="AN62" i="1"/>
  <c r="AL39" i="1"/>
  <c r="AL21" i="1"/>
  <c r="AL34" i="1"/>
  <c r="Q41" i="1"/>
  <c r="AL47" i="1"/>
  <c r="AL54" i="1"/>
  <c r="AL87" i="9" l="1"/>
  <c r="AN87" i="9" s="1"/>
  <c r="Q85" i="1"/>
  <c r="AL84" i="1"/>
  <c r="X88" i="1"/>
  <c r="AC87" i="8"/>
  <c r="AC91" i="1"/>
  <c r="O83" i="1"/>
  <c r="AJ78" i="3"/>
  <c r="AN78" i="3" s="1"/>
  <c r="O84" i="1"/>
  <c r="AJ84" i="1" s="1"/>
  <c r="AJ83" i="3"/>
  <c r="AN83" i="3" s="1"/>
  <c r="AL41" i="1"/>
  <c r="AR29" i="1"/>
  <c r="AQ29" i="1"/>
  <c r="AJ29" i="1"/>
  <c r="AN29" i="1" s="1"/>
  <c r="AR30" i="1"/>
  <c r="AQ30" i="1"/>
  <c r="AJ30" i="1"/>
  <c r="AN30" i="1" s="1"/>
  <c r="AR19" i="1"/>
  <c r="AQ19" i="1"/>
  <c r="AQ20" i="1"/>
  <c r="AJ63" i="1"/>
  <c r="AN63" i="1" s="1"/>
  <c r="AJ68" i="1"/>
  <c r="AN68" i="1" s="1"/>
  <c r="AJ61" i="1"/>
  <c r="AN61" i="1" s="1"/>
  <c r="AJ60" i="1"/>
  <c r="AN60" i="1" s="1"/>
  <c r="AJ58" i="1"/>
  <c r="AN58" i="1" s="1"/>
  <c r="AJ57" i="1"/>
  <c r="AN57" i="1" s="1"/>
  <c r="AJ53" i="1"/>
  <c r="AN53" i="1" s="1"/>
  <c r="AJ52" i="1"/>
  <c r="AN52" i="1" s="1"/>
  <c r="AJ51" i="1"/>
  <c r="AN51" i="1" s="1"/>
  <c r="AJ50" i="1"/>
  <c r="AN50" i="1" s="1"/>
  <c r="AJ46" i="1"/>
  <c r="AN46" i="1" s="1"/>
  <c r="AJ45" i="1"/>
  <c r="AN45" i="1" s="1"/>
  <c r="AJ31" i="1"/>
  <c r="AN31" i="1" s="1"/>
  <c r="AQ14" i="1"/>
  <c r="AQ15" i="1"/>
  <c r="AQ16" i="1"/>
  <c r="V24" i="1"/>
  <c r="AQ24" i="1" s="1"/>
  <c r="V25" i="1"/>
  <c r="AQ25" i="1" s="1"/>
  <c r="V26" i="1"/>
  <c r="V27" i="1"/>
  <c r="AQ27" i="1" s="1"/>
  <c r="V28" i="1"/>
  <c r="AQ28" i="1" s="1"/>
  <c r="AR14" i="1"/>
  <c r="AR15" i="1"/>
  <c r="AR16" i="1"/>
  <c r="AR20" i="1"/>
  <c r="AC24" i="1"/>
  <c r="AR24" i="1" s="1"/>
  <c r="AC25" i="1"/>
  <c r="AR25" i="1" s="1"/>
  <c r="AC26" i="1"/>
  <c r="AR26" i="1" s="1"/>
  <c r="AC27" i="1"/>
  <c r="AR27" i="1" s="1"/>
  <c r="AC28" i="1"/>
  <c r="AR28" i="1" s="1"/>
  <c r="AR31" i="1"/>
  <c r="AQ31" i="1"/>
  <c r="AC47" i="1"/>
  <c r="AC54" i="1"/>
  <c r="V47" i="1"/>
  <c r="V54" i="1"/>
  <c r="O47" i="1"/>
  <c r="O54" i="1"/>
  <c r="U41" i="1"/>
  <c r="AB41" i="1"/>
  <c r="AL85" i="1" l="1"/>
  <c r="AN85" i="1" s="1"/>
  <c r="Q88" i="1"/>
  <c r="Q94" i="1" s="1"/>
  <c r="AN84" i="1"/>
  <c r="AC86" i="1"/>
  <c r="AC88" i="1" s="1"/>
  <c r="AC94" i="1" s="1"/>
  <c r="AJ87" i="8"/>
  <c r="AN87" i="8" s="1"/>
  <c r="AJ83" i="1"/>
  <c r="O88" i="1"/>
  <c r="AJ47" i="1"/>
  <c r="AN47" i="1" s="1"/>
  <c r="AJ54" i="1"/>
  <c r="AN54" i="1" s="1"/>
  <c r="AJ25" i="1"/>
  <c r="AN25" i="1" s="1"/>
  <c r="AJ20" i="1"/>
  <c r="AN20" i="1" s="1"/>
  <c r="AJ19" i="1"/>
  <c r="AN19" i="1" s="1"/>
  <c r="AJ18" i="1"/>
  <c r="AN18" i="1" s="1"/>
  <c r="AJ17" i="1"/>
  <c r="AN17" i="1" s="1"/>
  <c r="V32" i="1"/>
  <c r="AJ14" i="1"/>
  <c r="AN14" i="1" s="1"/>
  <c r="AJ27" i="1"/>
  <c r="AN27" i="1" s="1"/>
  <c r="O38" i="1"/>
  <c r="AJ13" i="1"/>
  <c r="AN13" i="1" s="1"/>
  <c r="AJ28" i="1"/>
  <c r="AN28" i="1" s="1"/>
  <c r="AJ16" i="1"/>
  <c r="AN16" i="1" s="1"/>
  <c r="AJ15" i="1"/>
  <c r="AN15" i="1" s="1"/>
  <c r="AJ24" i="1"/>
  <c r="AN24" i="1" s="1"/>
  <c r="AQ26" i="1"/>
  <c r="V38" i="1" s="1"/>
  <c r="AJ26" i="1"/>
  <c r="AN26" i="1" s="1"/>
  <c r="V37" i="1"/>
  <c r="AC37" i="1"/>
  <c r="AC38" i="1"/>
  <c r="O21" i="1"/>
  <c r="AC21" i="1"/>
  <c r="V21" i="1"/>
  <c r="O32" i="1"/>
  <c r="O37" i="1"/>
  <c r="AC32" i="1"/>
  <c r="AL88" i="1" l="1"/>
  <c r="AJ86" i="1"/>
  <c r="AN86" i="1" s="1"/>
  <c r="AN83" i="1"/>
  <c r="V34" i="1"/>
  <c r="V39" i="1"/>
  <c r="AJ38" i="1"/>
  <c r="AN38" i="1" s="1"/>
  <c r="AJ37" i="1"/>
  <c r="AN37" i="1" s="1"/>
  <c r="AJ32" i="1"/>
  <c r="AN32" i="1" s="1"/>
  <c r="O34" i="1"/>
  <c r="AJ21" i="1"/>
  <c r="AN21" i="1" s="1"/>
  <c r="O39" i="1"/>
  <c r="AC34" i="1"/>
  <c r="AC39" i="1"/>
  <c r="AJ88" i="1" l="1"/>
  <c r="AN88" i="1" s="1"/>
  <c r="AJ91" i="1"/>
  <c r="AN91" i="1" s="1"/>
  <c r="V41" i="1"/>
  <c r="AJ39" i="1"/>
  <c r="AN39" i="1" s="1"/>
  <c r="O41" i="1"/>
  <c r="AJ34" i="1"/>
  <c r="AN34" i="1" s="1"/>
  <c r="AC41" i="1"/>
  <c r="AJ41" i="1" l="1"/>
  <c r="AN41" i="1" s="1"/>
  <c r="AC64" i="1" l="1"/>
  <c r="V64" i="1"/>
  <c r="X64" i="1"/>
  <c r="AE64" i="1"/>
  <c r="O64" i="1"/>
  <c r="Q64" i="1"/>
  <c r="O72" i="1" l="1"/>
  <c r="X72" i="1"/>
  <c r="AL64" i="1"/>
  <c r="AJ64" i="1"/>
  <c r="X77" i="1" l="1"/>
  <c r="AL72" i="1"/>
  <c r="O77" i="1"/>
  <c r="V72" i="1"/>
  <c r="AL70" i="1"/>
  <c r="AN64" i="1"/>
  <c r="X79" i="1" l="1"/>
  <c r="X94" i="1" s="1"/>
  <c r="AL94" i="1" s="1"/>
  <c r="AL77" i="1"/>
  <c r="V77" i="1"/>
  <c r="V79" i="1" s="1"/>
  <c r="V94" i="1"/>
  <c r="AJ72" i="1"/>
  <c r="AN72" i="1" s="1"/>
  <c r="O79" i="1"/>
  <c r="AJ77" i="1"/>
  <c r="AJ70" i="1"/>
  <c r="AN70" i="1" s="1"/>
  <c r="AL79" i="1" l="1"/>
  <c r="AN77" i="1"/>
  <c r="O94" i="1"/>
  <c r="AJ94" i="1" s="1"/>
  <c r="AN94" i="1" s="1"/>
  <c r="AJ79" i="1"/>
  <c r="AN79" i="1" s="1"/>
</calcChain>
</file>

<file path=xl/sharedStrings.xml><?xml version="1.0" encoding="utf-8"?>
<sst xmlns="http://schemas.openxmlformats.org/spreadsheetml/2006/main" count="950" uniqueCount="193">
  <si>
    <t>Year 2</t>
  </si>
  <si>
    <t>Year 3</t>
  </si>
  <si>
    <t xml:space="preserve"> </t>
  </si>
  <si>
    <t>Other</t>
  </si>
  <si>
    <t>1.</t>
  </si>
  <si>
    <t>2.</t>
  </si>
  <si>
    <t>3.</t>
  </si>
  <si>
    <t>4.</t>
  </si>
  <si>
    <t>A.</t>
  </si>
  <si>
    <t>Column1</t>
  </si>
  <si>
    <t>5.</t>
  </si>
  <si>
    <t>6.</t>
  </si>
  <si>
    <t>B.</t>
  </si>
  <si>
    <t xml:space="preserve"> Post Doctoral Associates</t>
  </si>
  <si>
    <t xml:space="preserve"> Graduate Students</t>
  </si>
  <si>
    <t xml:space="preserve"> Undergraduate Students</t>
  </si>
  <si>
    <t xml:space="preserve"> Secretarial - Clerical (If Charged Directly)</t>
  </si>
  <si>
    <t>TOTAL SALARIES AND WAGES (A+B)</t>
  </si>
  <si>
    <t>C.</t>
  </si>
  <si>
    <t>FirstName  LastName</t>
  </si>
  <si>
    <t>Fringe Rate</t>
  </si>
  <si>
    <t>Senior Personnel</t>
  </si>
  <si>
    <t>Other Personnel</t>
  </si>
  <si>
    <t>TOTAL OTHER PERSONNEL</t>
  </si>
  <si>
    <t>TOTAL SENIOR PERSONNEL</t>
  </si>
  <si>
    <t>E.</t>
  </si>
  <si>
    <t>TRAVEL</t>
  </si>
  <si>
    <t>TOTAL FRINGE BENEFITS</t>
  </si>
  <si>
    <t>Year 1</t>
  </si>
  <si>
    <t>Funds Requested</t>
  </si>
  <si>
    <t>F.</t>
  </si>
  <si>
    <t>PARTICIPANT SUPPORT COSTS</t>
  </si>
  <si>
    <t xml:space="preserve">TOTAL NUMBER OF PARTICIPANTS </t>
  </si>
  <si>
    <t>Stipends</t>
  </si>
  <si>
    <t>Travel</t>
  </si>
  <si>
    <t>Subsistence</t>
  </si>
  <si>
    <t>G.</t>
  </si>
  <si>
    <t>OTHER DIRECT COSTS</t>
  </si>
  <si>
    <t>Materials and Supplies</t>
  </si>
  <si>
    <t>Publication Costs / Documentation / Dissemination</t>
  </si>
  <si>
    <t>Consultant Services</t>
  </si>
  <si>
    <t>Computer Services</t>
  </si>
  <si>
    <t>TOTAL OTHER DIRECT COSTS</t>
  </si>
  <si>
    <t>TOTAL TRAVEL</t>
  </si>
  <si>
    <t>H.</t>
  </si>
  <si>
    <t xml:space="preserve">INDIRECT COSTS </t>
  </si>
  <si>
    <t>Yes</t>
  </si>
  <si>
    <t>No</t>
  </si>
  <si>
    <t>Foreign</t>
  </si>
  <si>
    <t>7.</t>
  </si>
  <si>
    <t xml:space="preserve">Other </t>
  </si>
  <si>
    <t>SENIOR PERSONNEL: PI/PD, Co-PI'S, Faculty and Other Senior Associates</t>
  </si>
  <si>
    <t>OTHER PERSONNEL (SHOW NUMBERS IN BOXES)</t>
  </si>
  <si>
    <t>FRINGE BENEFITS (AUTOMATICALLY CALCULATED BASED ON ENTERED RATES)</t>
  </si>
  <si>
    <t>TOTAL SALARIES, WAGES AND FRINGE BENEFITS (A+B+C)</t>
  </si>
  <si>
    <t>FTEs</t>
  </si>
  <si>
    <t xml:space="preserve">Department or Research Unit:  </t>
  </si>
  <si>
    <t xml:space="preserve">Principal Investigator:  </t>
  </si>
  <si>
    <t>Merit/Cost of Living Increases:</t>
  </si>
  <si>
    <t>Monthly Base</t>
  </si>
  <si>
    <t xml:space="preserve"> Other (Not having the same base salary)</t>
  </si>
  <si>
    <t>7/29/2008 - TTK</t>
  </si>
  <si>
    <t>~ Added merit/cost of living increase option</t>
  </si>
  <si>
    <t>~ For Senior Personnel and Other personnel 1:5, the funds requested automatically calculates using the monthly base and the merit/cost of living increase</t>
  </si>
  <si>
    <t>~ Changed the valid data range for the FTEs for Senior Personnel and other personnel</t>
  </si>
  <si>
    <t>~ Split the screen to always be able to review the budget total</t>
  </si>
  <si>
    <t>~ Enabled user to use decimal FTEs within the range of 0-12 for Senior, and 0 - 12* # of other personnel category</t>
  </si>
  <si>
    <t>~ Renamed tabs Sheet1 and Sheet2 to Budget and Change Notes respectively</t>
  </si>
  <si>
    <t>~ Added monthly base column</t>
  </si>
  <si>
    <t>~ Added conditional formatting to other personnel FTE cells notify the users of errors which can not be caught during normal validation</t>
  </si>
  <si>
    <t>Section A Senior Personnel Test</t>
  </si>
  <si>
    <t>Y2</t>
  </si>
  <si>
    <t>Y3</t>
  </si>
  <si>
    <t>Y4</t>
  </si>
  <si>
    <t>Y5</t>
  </si>
  <si>
    <t xml:space="preserve">Y1  </t>
  </si>
  <si>
    <t>Are the fringe rates data ranges correct (between 8.51% and 65%)?  (NOTE:  65% was arbitrary choosen to be the max)</t>
  </si>
  <si>
    <t>Are the FTEs data ranges correct (between 0.0 and 12.00)?</t>
  </si>
  <si>
    <t>Are the salaries formulas correct in the "funds requested" column for each personnel correct? (Using on the the base salary, FTE, and merit/cost of living increases)</t>
  </si>
  <si>
    <r>
      <t xml:space="preserve">Are all of the blue fields for data entry unlocked? </t>
    </r>
    <r>
      <rPr>
        <b/>
        <sz val="9"/>
        <rFont val="Geneva"/>
      </rPr>
      <t>Yes</t>
    </r>
  </si>
  <si>
    <r>
      <t xml:space="preserve">Are all of the red fields for automatic calculations locked? </t>
    </r>
    <r>
      <rPr>
        <b/>
        <sz val="9"/>
        <rFont val="Geneva"/>
      </rPr>
      <t>Yes</t>
    </r>
  </si>
  <si>
    <r>
      <t xml:space="preserve">Are the fringe rates data ranges correct (between 8.51% and 65%)?  (NOTE:  65% was arbitrary choosen to be the max) </t>
    </r>
    <r>
      <rPr>
        <b/>
        <sz val="9"/>
        <rFont val="Geneva"/>
      </rPr>
      <t>Yes</t>
    </r>
  </si>
  <si>
    <r>
      <t xml:space="preserve">Are the FTEs data ranges correct (between 0.0 and 12.00)? </t>
    </r>
    <r>
      <rPr>
        <b/>
        <sz val="9"/>
        <rFont val="Geneva"/>
      </rPr>
      <t>Yes</t>
    </r>
  </si>
  <si>
    <r>
      <t xml:space="preserve">For FTE and base salary only </t>
    </r>
    <r>
      <rPr>
        <b/>
        <sz val="9"/>
        <rFont val="Geneva"/>
      </rPr>
      <t>Yes</t>
    </r>
  </si>
  <si>
    <r>
      <t xml:space="preserve">For FTE, base salary, and merit/cost of living increases </t>
    </r>
    <r>
      <rPr>
        <b/>
        <sz val="9"/>
        <rFont val="Geneva"/>
      </rPr>
      <t>Yes</t>
    </r>
  </si>
  <si>
    <r>
      <t xml:space="preserve">Are the formulas obtaining the total yearly salaries sub-totals correct "Total Senior Personnel"? </t>
    </r>
    <r>
      <rPr>
        <b/>
        <sz val="9"/>
        <rFont val="Geneva"/>
      </rPr>
      <t>Yes</t>
    </r>
  </si>
  <si>
    <t>Section B OTHER PERSONNEL (SHOW NUMBERS IN BOXES)</t>
  </si>
  <si>
    <t>For items 1-5, Are the salaries formulas correct in the "funds requested" column for each personnel correct? (Using on the the base salary, FTE, and merit/cost of living increases)</t>
  </si>
  <si>
    <r>
      <t xml:space="preserve">Are the data ranges for the base salaries greater than or equal to zero? </t>
    </r>
    <r>
      <rPr>
        <b/>
        <sz val="9"/>
        <rFont val="Geneva"/>
      </rPr>
      <t>Yes</t>
    </r>
  </si>
  <si>
    <r>
      <t>For FTE, base salary, and merit/cost of living increases Y</t>
    </r>
    <r>
      <rPr>
        <b/>
        <sz val="9"/>
        <rFont val="Geneva"/>
      </rPr>
      <t>es</t>
    </r>
  </si>
  <si>
    <t>~ Added "Enter number of other personnel.  This number must be an integer value." Section B, # of personnel section</t>
  </si>
  <si>
    <t>~Simplifed merit/cost of living formulas in Section A &amp; B</t>
  </si>
  <si>
    <r>
      <t xml:space="preserve">Are the formulas for the "Total Funds Requested" column correct? </t>
    </r>
    <r>
      <rPr>
        <b/>
        <sz val="9"/>
        <rFont val="Geneva"/>
      </rPr>
      <t>Yes</t>
    </r>
  </si>
  <si>
    <r>
      <t xml:space="preserve">Are the formulas obtaining the total yearly salaries sub-totals correct "Total Other Personnel" (items 1-5 + item 6)? </t>
    </r>
    <r>
      <rPr>
        <b/>
        <sz val="9"/>
        <rFont val="Geneva"/>
      </rPr>
      <t>Yes</t>
    </r>
  </si>
  <si>
    <t>Total Salary and Wages</t>
  </si>
  <si>
    <t>Are the formulas for "Total Salaries and Wages" (A+B) correct?</t>
  </si>
  <si>
    <r>
      <t xml:space="preserve">Is the formula for the "Total Funds Requested" column correct?  </t>
    </r>
    <r>
      <rPr>
        <b/>
        <sz val="9"/>
        <rFont val="Geneva"/>
      </rPr>
      <t>Yes</t>
    </r>
  </si>
  <si>
    <r>
      <t xml:space="preserve">Are the fringe formulas for each senior key personnel correct? </t>
    </r>
    <r>
      <rPr>
        <b/>
        <sz val="9"/>
        <rFont val="Geneva"/>
      </rPr>
      <t>Yes</t>
    </r>
  </si>
  <si>
    <r>
      <t xml:space="preserve">Is the formula for 1 Senior Key Personnel correct (total senior key personnel fringe benefits)? </t>
    </r>
    <r>
      <rPr>
        <b/>
        <sz val="9"/>
        <rFont val="Geneva"/>
      </rPr>
      <t>Yes</t>
    </r>
  </si>
  <si>
    <t>Senior Key Personnel (NOTE:  On budget tab, will need to unlock and expand columns AN:AR to test)</t>
  </si>
  <si>
    <r>
      <t xml:space="preserve">Are the fringe formulas for each sother personnel correct? </t>
    </r>
    <r>
      <rPr>
        <b/>
        <sz val="9"/>
        <rFont val="Geneva"/>
      </rPr>
      <t>Yes</t>
    </r>
  </si>
  <si>
    <r>
      <t xml:space="preserve">Is the formula for 1 Senior Key Personnel correct (total other personnel fringe benefits)? </t>
    </r>
    <r>
      <rPr>
        <b/>
        <sz val="9"/>
        <rFont val="Geneva"/>
      </rPr>
      <t>Yes</t>
    </r>
  </si>
  <si>
    <r>
      <t xml:space="preserve">Section C FRINGE BENEFITS (AUTOMATICALLY CALCULATED BASED ON ENTERED RATES) </t>
    </r>
    <r>
      <rPr>
        <sz val="9"/>
        <rFont val="Geneva"/>
      </rPr>
      <t>(NOTE:  On budget tab, will need to unlock and expand columns AN:AR to test)</t>
    </r>
  </si>
  <si>
    <r>
      <t xml:space="preserve">Is the Total Fringe benefits formula correct? </t>
    </r>
    <r>
      <rPr>
        <b/>
        <sz val="9"/>
        <rFont val="Geneva"/>
      </rPr>
      <t>Yes</t>
    </r>
  </si>
  <si>
    <t xml:space="preserve">Is the Total Fringe benefits formula correct? </t>
  </si>
  <si>
    <t>Is the total salaries, wages and fringe benefits formula correct?</t>
  </si>
  <si>
    <r>
      <t xml:space="preserve">Are the "Total Funds Requested" formulas correct?  </t>
    </r>
    <r>
      <rPr>
        <b/>
        <sz val="9"/>
        <rFont val="Geneva"/>
      </rPr>
      <t>Yes</t>
    </r>
  </si>
  <si>
    <t>~ Added "Each itemized equipment item must be greater than $5,000 and have a life span greater than a year." to the PERMANENT EQUIPMENT yearly budget items</t>
  </si>
  <si>
    <t>~ Added conditional formating for each permanent equipment budget line, dollar amount entered must be greater than $5,000 or equal to $0, else the cell will turn red</t>
  </si>
  <si>
    <t xml:space="preserve">Section D PERMANENT EQUIPMENT </t>
  </si>
  <si>
    <t>Section E TRAVEL</t>
  </si>
  <si>
    <t>Testing Budget Template (Tested Most Basic Functionality Only - conditional formating not tested)</t>
  </si>
  <si>
    <t>~ Added data validation for each permanent equipment budget line, dollar amount entered must be greater than $0</t>
  </si>
  <si>
    <t>9/4/2008 - 9/7/2008 - TTK</t>
  </si>
  <si>
    <t>Changes - TTK</t>
  </si>
  <si>
    <t xml:space="preserve">~ Deleted Macros </t>
  </si>
  <si>
    <t>Are the Total Travel formulas correct?</t>
  </si>
  <si>
    <t>~ Removed yellow conditional formatting from M22</t>
  </si>
  <si>
    <t>~ Corrected data validation for section E, F, &amp; G (# &gt;= 0)</t>
  </si>
  <si>
    <t>~ Section F, changed default exemption status to "Yes"</t>
  </si>
  <si>
    <t>~ Added "Enter the Subawardee's name" for each sub line item in section G5</t>
  </si>
  <si>
    <t>Section F Participant Support Costs</t>
  </si>
  <si>
    <t>Are the subtotal participant support cost formulas correct?</t>
  </si>
  <si>
    <t>~ Changed Participant Support to be "Yes", by default (exempted from overhead)</t>
  </si>
  <si>
    <t>Section G Other Direct Cost</t>
  </si>
  <si>
    <t>Are the total other direct cost formulas correct?</t>
  </si>
  <si>
    <t>Are the formulas for exempting subawardee overhead and tuition correct (overhead only on 1st 25K of each subawardee, check MTDC formula)?</t>
  </si>
  <si>
    <t>Does the "Yes"/"No" Feature for exempting or not exempting participant support cost work (check MTDC formula)?</t>
  </si>
  <si>
    <t>~ Changed MTDC formula to exempt participant support if "YES" or the cell is blank</t>
  </si>
  <si>
    <t>~ Explicitly set the MTDC formula to 0 if MTDC rate = 0</t>
  </si>
  <si>
    <t>Section H Total Direct Cost</t>
  </si>
  <si>
    <t>~ Changed default MTDC rate to 52%</t>
  </si>
  <si>
    <t>~ Added data validation for the MTDC and TDC to be greater than or equal to 0 (decimal)</t>
  </si>
  <si>
    <t>~ Added data validation for the number of participants to be greater than or equal to 0 (whole number)</t>
  </si>
  <si>
    <t>Are the Total direct cost formulas correct?</t>
  </si>
  <si>
    <t>~ Fixed Total Funds requested formula for G6 Tuition line item</t>
  </si>
  <si>
    <t>~ Clarified Merit/Cost of Living increases is used to project Senior Personnel and Other Personnel (1-6) salaries</t>
  </si>
  <si>
    <t>Section J Indirect Cost</t>
  </si>
  <si>
    <t>Are the formulas for MTDC and TDC correct?</t>
  </si>
  <si>
    <r>
      <t xml:space="preserve">MTDC?  </t>
    </r>
    <r>
      <rPr>
        <b/>
        <sz val="9"/>
        <rFont val="Geneva"/>
      </rPr>
      <t>Yes</t>
    </r>
  </si>
  <si>
    <r>
      <t xml:space="preserve">TDC? </t>
    </r>
    <r>
      <rPr>
        <b/>
        <sz val="9"/>
        <rFont val="Geneva"/>
      </rPr>
      <t>Yes</t>
    </r>
  </si>
  <si>
    <t>~ Modified column widths</t>
  </si>
  <si>
    <t>~ Corrected Total Indirect Cost formulas for each year to be [MTDC Rate * MTDC + TDC Rate * TDC]</t>
  </si>
  <si>
    <r>
      <t xml:space="preserve">Total Indirects [MTDC Rate * MTDC + TDC Rate * TDC]? </t>
    </r>
    <r>
      <rPr>
        <b/>
        <sz val="9"/>
        <rFont val="Geneva"/>
      </rPr>
      <t>Yes</t>
    </r>
  </si>
  <si>
    <t>Section K Total Cost</t>
  </si>
  <si>
    <t>Are the formulas for TC correct?</t>
  </si>
  <si>
    <t>~ Renamed file to Hybrid_Budget_V_1_0</t>
  </si>
  <si>
    <t>~ Hid Change Notes Tab</t>
  </si>
  <si>
    <t>Domestic (Incl. U.S. Possessions)</t>
  </si>
  <si>
    <t>Alfred P Sloan Foundation</t>
  </si>
  <si>
    <t>8.</t>
  </si>
  <si>
    <t>Honoraria (list # and amt. each)</t>
  </si>
  <si>
    <t xml:space="preserve"> to </t>
  </si>
  <si>
    <t>3-Year Budget Template</t>
  </si>
  <si>
    <t>D.</t>
  </si>
  <si>
    <t>Non-Sloan Funds</t>
  </si>
  <si>
    <t>Total Funds Requested</t>
  </si>
  <si>
    <t>Total Non-Sloan Funds</t>
  </si>
  <si>
    <t>TOTAL PROJECT COST</t>
  </si>
  <si>
    <t xml:space="preserve">Organization:  </t>
  </si>
  <si>
    <r>
      <rPr>
        <i/>
        <sz val="11"/>
        <rFont val="Arial"/>
        <family val="2"/>
      </rPr>
      <t xml:space="preserve">For grants $50,000 and under, the Foundation does not allow indirect costs.		</t>
    </r>
    <r>
      <rPr>
        <sz val="11"/>
        <rFont val="Arial"/>
        <family val="2"/>
      </rPr>
      <t xml:space="preserve">		</t>
    </r>
  </si>
  <si>
    <t>Equipment (specify)</t>
  </si>
  <si>
    <t>Project Dates:</t>
  </si>
  <si>
    <t>Title/Role</t>
  </si>
  <si>
    <t>Organization</t>
  </si>
  <si>
    <t>K.</t>
  </si>
  <si>
    <t>TOTAL SUBAWARDS</t>
  </si>
  <si>
    <t>The Foundation does not allow indirect costs on tuition.</t>
  </si>
  <si>
    <t>Tuition (requires exemption)</t>
  </si>
  <si>
    <t>I.</t>
  </si>
  <si>
    <t>J.</t>
  </si>
  <si>
    <t>SUBAWARD INDIRECT COSTS</t>
  </si>
  <si>
    <t>OVERHEAD ON SUBAWARD DIRECT COSTS</t>
  </si>
  <si>
    <t>GRANTEE OVERHEAD ON SUBWARD</t>
  </si>
  <si>
    <t>OVERHEAD-EXEMPT COSTS</t>
  </si>
  <si>
    <t>TOTAL OVERHEAD-EXEMPT COSTS</t>
  </si>
  <si>
    <t>TOTAL DIRECT COSTS (A THROUGH G)</t>
  </si>
  <si>
    <t>Overhead Rate:</t>
  </si>
  <si>
    <t>J. SUBAWARDS</t>
  </si>
  <si>
    <t>L.</t>
  </si>
  <si>
    <t>TOTAL COSTS (H + I + J + K)</t>
  </si>
  <si>
    <t>Subaward Overhead Rate:</t>
  </si>
  <si>
    <t>TOTAL COSTS (H + I)</t>
  </si>
  <si>
    <t>Grantee Overhead Rate:</t>
  </si>
  <si>
    <t>Modified Total Direct Costs (H - G)</t>
  </si>
  <si>
    <t>Subaward 3-Year Budget Template</t>
  </si>
  <si>
    <t>Subaward Project Dates:</t>
  </si>
  <si>
    <t xml:space="preserve">Subaward Organization:  </t>
  </si>
  <si>
    <t xml:space="preserve">Subaward Lead:  </t>
  </si>
  <si>
    <t xml:space="preserve"> Other (specify)</t>
  </si>
  <si>
    <t>Sum of section J. on each subaward</t>
  </si>
  <si>
    <t>Not part of Subaward total; reflected in line K of summary page</t>
  </si>
  <si>
    <t>Version 7.5, Last Modified: 1/13/2025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</si>
</sst>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  <numFmt numFmtId="166" formatCode="&quot;$&quot;#,##0.00"/>
    <numFmt numFmtId="167" formatCode="mm/dd/yy;@"/>
  </numFmts>
  <fonts count="20">
    <font>
      <sz val="9"/>
      <name val="Geneva"/>
    </font>
    <font>
      <b/>
      <sz val="9"/>
      <name val="Geneva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name val="Geneva"/>
    </font>
    <font>
      <b/>
      <sz val="11"/>
      <name val="Geneva"/>
    </font>
    <font>
      <b/>
      <sz val="16"/>
      <name val="Geneva"/>
    </font>
    <font>
      <b/>
      <sz val="14"/>
      <name val="Geneva"/>
    </font>
    <font>
      <b/>
      <sz val="16"/>
      <name val="Arial"/>
      <family val="2"/>
    </font>
    <font>
      <b/>
      <sz val="14"/>
      <name val="Arial"/>
      <family val="2"/>
    </font>
    <font>
      <sz val="14"/>
      <name val="Geneva"/>
    </font>
    <font>
      <b/>
      <sz val="12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sz val="9"/>
      <color theme="0" tint="-0.499984740745262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9" tint="0.399945066682943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164" fontId="3" fillId="2" borderId="0" xfId="0" applyNumberFormat="1" applyFont="1" applyFill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4" fillId="3" borderId="0" xfId="0" applyNumberFormat="1" applyFont="1" applyFill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8" fontId="3" fillId="3" borderId="0" xfId="0" applyNumberFormat="1" applyFont="1" applyFill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38" fontId="4" fillId="3" borderId="2" xfId="0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wrapText="1"/>
    </xf>
    <xf numFmtId="49" fontId="4" fillId="3" borderId="0" xfId="0" applyNumberFormat="1" applyFont="1" applyFill="1" applyAlignment="1">
      <alignment horizontal="left"/>
    </xf>
    <xf numFmtId="0" fontId="5" fillId="3" borderId="0" xfId="0" applyFont="1" applyFill="1"/>
    <xf numFmtId="49" fontId="3" fillId="3" borderId="0" xfId="0" applyNumberFormat="1" applyFont="1" applyFill="1" applyAlignment="1">
      <alignment horizontal="left"/>
    </xf>
    <xf numFmtId="165" fontId="3" fillId="3" borderId="2" xfId="0" applyNumberFormat="1" applyFont="1" applyFill="1" applyBorder="1"/>
    <xf numFmtId="165" fontId="3" fillId="3" borderId="4" xfId="0" applyNumberFormat="1" applyFont="1" applyFill="1" applyBorder="1"/>
    <xf numFmtId="2" fontId="3" fillId="3" borderId="0" xfId="0" applyNumberFormat="1" applyFont="1" applyFill="1" applyAlignment="1">
      <alignment horizontal="right" wrapText="1"/>
    </xf>
    <xf numFmtId="164" fontId="3" fillId="3" borderId="3" xfId="0" applyNumberFormat="1" applyFont="1" applyFill="1" applyBorder="1" applyAlignment="1">
      <alignment horizontal="right"/>
    </xf>
    <xf numFmtId="166" fontId="3" fillId="3" borderId="2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2" fontId="3" fillId="3" borderId="0" xfId="0" applyNumberFormat="1" applyFont="1" applyFill="1" applyAlignment="1">
      <alignment horizontal="left"/>
    </xf>
    <xf numFmtId="166" fontId="4" fillId="3" borderId="2" xfId="0" applyNumberFormat="1" applyFont="1" applyFill="1" applyBorder="1" applyAlignment="1">
      <alignment horizontal="right"/>
    </xf>
    <xf numFmtId="166" fontId="4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left"/>
    </xf>
    <xf numFmtId="38" fontId="3" fillId="3" borderId="3" xfId="0" applyNumberFormat="1" applyFont="1" applyFill="1" applyBorder="1" applyAlignment="1">
      <alignment horizontal="right"/>
    </xf>
    <xf numFmtId="165" fontId="3" fillId="3" borderId="0" xfId="0" applyNumberFormat="1" applyFont="1" applyFill="1"/>
    <xf numFmtId="6" fontId="3" fillId="3" borderId="3" xfId="0" applyNumberFormat="1" applyFont="1" applyFill="1" applyBorder="1" applyAlignment="1">
      <alignment horizontal="right"/>
    </xf>
    <xf numFmtId="6" fontId="3" fillId="3" borderId="2" xfId="0" applyNumberFormat="1" applyFont="1" applyFill="1" applyBorder="1" applyAlignment="1">
      <alignment horizontal="right"/>
    </xf>
    <xf numFmtId="6" fontId="3" fillId="3" borderId="0" xfId="0" applyNumberFormat="1" applyFont="1" applyFill="1" applyAlignment="1">
      <alignment horizontal="right"/>
    </xf>
    <xf numFmtId="2" fontId="3" fillId="3" borderId="2" xfId="0" applyNumberFormat="1" applyFont="1" applyFill="1" applyBorder="1" applyAlignment="1">
      <alignment horizontal="left"/>
    </xf>
    <xf numFmtId="1" fontId="4" fillId="3" borderId="0" xfId="0" applyNumberFormat="1" applyFont="1" applyFill="1" applyAlignment="1">
      <alignment horizontal="left"/>
    </xf>
    <xf numFmtId="6" fontId="4" fillId="3" borderId="3" xfId="0" applyNumberFormat="1" applyFont="1" applyFill="1" applyBorder="1" applyAlignment="1">
      <alignment horizontal="right"/>
    </xf>
    <xf numFmtId="6" fontId="4" fillId="3" borderId="2" xfId="0" applyNumberFormat="1" applyFont="1" applyFill="1" applyBorder="1" applyAlignment="1">
      <alignment horizontal="right"/>
    </xf>
    <xf numFmtId="6" fontId="4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vertical="top" wrapText="1"/>
    </xf>
    <xf numFmtId="0" fontId="4" fillId="3" borderId="2" xfId="0" applyFont="1" applyFill="1" applyBorder="1"/>
    <xf numFmtId="0" fontId="5" fillId="0" borderId="0" xfId="0" applyFont="1"/>
    <xf numFmtId="0" fontId="5" fillId="3" borderId="3" xfId="0" applyFont="1" applyFill="1" applyBorder="1"/>
    <xf numFmtId="0" fontId="5" fillId="3" borderId="2" xfId="0" applyFont="1" applyFill="1" applyBorder="1"/>
    <xf numFmtId="166" fontId="3" fillId="3" borderId="0" xfId="0" applyNumberFormat="1" applyFont="1" applyFill="1" applyAlignment="1">
      <alignment horizontal="right"/>
    </xf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4" fillId="3" borderId="0" xfId="0" applyNumberFormat="1" applyFont="1" applyFill="1"/>
    <xf numFmtId="166" fontId="4" fillId="3" borderId="3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0" fontId="3" fillId="3" borderId="0" xfId="0" applyFont="1" applyFill="1" applyAlignment="1">
      <alignment horizontal="left"/>
    </xf>
    <xf numFmtId="8" fontId="3" fillId="3" borderId="2" xfId="0" applyNumberFormat="1" applyFont="1" applyFill="1" applyBorder="1" applyAlignment="1">
      <alignment horizontal="right"/>
    </xf>
    <xf numFmtId="8" fontId="3" fillId="3" borderId="0" xfId="0" applyNumberFormat="1" applyFont="1" applyFill="1" applyAlignment="1">
      <alignment horizontal="right"/>
    </xf>
    <xf numFmtId="8" fontId="4" fillId="3" borderId="2" xfId="0" applyNumberFormat="1" applyFont="1" applyFill="1" applyBorder="1" applyAlignment="1">
      <alignment horizontal="right"/>
    </xf>
    <xf numFmtId="8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right"/>
    </xf>
    <xf numFmtId="9" fontId="4" fillId="3" borderId="0" xfId="0" applyNumberFormat="1" applyFont="1" applyFill="1"/>
    <xf numFmtId="9" fontId="3" fillId="3" borderId="0" xfId="0" applyNumberFormat="1" applyFont="1" applyFill="1"/>
    <xf numFmtId="9" fontId="3" fillId="3" borderId="2" xfId="0" applyNumberFormat="1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1" xfId="0" applyFont="1" applyFill="1" applyBorder="1"/>
    <xf numFmtId="38" fontId="3" fillId="3" borderId="1" xfId="0" applyNumberFormat="1" applyFont="1" applyFill="1" applyBorder="1"/>
    <xf numFmtId="0" fontId="4" fillId="3" borderId="1" xfId="0" applyFont="1" applyFill="1" applyBorder="1"/>
    <xf numFmtId="0" fontId="4" fillId="0" borderId="0" xfId="0" applyFont="1"/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38" fontId="3" fillId="3" borderId="5" xfId="0" applyNumberFormat="1" applyFont="1" applyFill="1" applyBorder="1"/>
    <xf numFmtId="38" fontId="4" fillId="3" borderId="5" xfId="0" applyNumberFormat="1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vertical="top"/>
    </xf>
    <xf numFmtId="164" fontId="6" fillId="3" borderId="0" xfId="0" applyNumberFormat="1" applyFont="1" applyFill="1"/>
    <xf numFmtId="164" fontId="4" fillId="4" borderId="0" xfId="0" applyNumberFormat="1" applyFont="1" applyFill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6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/>
    <xf numFmtId="164" fontId="3" fillId="4" borderId="0" xfId="0" applyNumberFormat="1" applyFont="1" applyFill="1" applyAlignment="1" applyProtection="1">
      <alignment horizontal="right"/>
      <protection hidden="1"/>
    </xf>
    <xf numFmtId="164" fontId="3" fillId="4" borderId="1" xfId="0" applyNumberFormat="1" applyFont="1" applyFill="1" applyBorder="1" applyAlignment="1" applyProtection="1">
      <alignment horizontal="right"/>
      <protection hidden="1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49" fontId="3" fillId="3" borderId="0" xfId="0" applyNumberFormat="1" applyFont="1" applyFill="1" applyAlignment="1" applyProtection="1">
      <alignment horizontal="left"/>
      <protection hidden="1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164" fontId="3" fillId="3" borderId="0" xfId="0" applyNumberFormat="1" applyFont="1" applyFill="1" applyAlignment="1" applyProtection="1">
      <alignment horizontal="right"/>
      <protection hidden="1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164" fontId="12" fillId="4" borderId="0" xfId="0" applyNumberFormat="1" applyFont="1" applyFill="1" applyAlignment="1">
      <alignment horizontal="right"/>
    </xf>
    <xf numFmtId="164" fontId="12" fillId="3" borderId="3" xfId="0" applyNumberFormat="1" applyFont="1" applyFill="1" applyBorder="1" applyAlignment="1">
      <alignment horizontal="right"/>
    </xf>
    <xf numFmtId="38" fontId="12" fillId="3" borderId="2" xfId="0" applyNumberFormat="1" applyFont="1" applyFill="1" applyBorder="1" applyAlignment="1">
      <alignment horizontal="right"/>
    </xf>
    <xf numFmtId="38" fontId="12" fillId="3" borderId="0" xfId="0" applyNumberFormat="1" applyFont="1" applyFill="1" applyAlignment="1">
      <alignment horizontal="right"/>
    </xf>
    <xf numFmtId="164" fontId="12" fillId="3" borderId="2" xfId="0" applyNumberFormat="1" applyFont="1" applyFill="1" applyBorder="1" applyAlignment="1">
      <alignment horizontal="right"/>
    </xf>
    <xf numFmtId="0" fontId="5" fillId="3" borderId="0" xfId="0" applyFont="1" applyFill="1" applyProtection="1">
      <protection hidden="1"/>
    </xf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0" fontId="3" fillId="2" borderId="9" xfId="0" applyNumberFormat="1" applyFont="1" applyFill="1" applyBorder="1" applyProtection="1">
      <protection locked="0"/>
    </xf>
    <xf numFmtId="10" fontId="3" fillId="2" borderId="4" xfId="0" applyNumberFormat="1" applyFont="1" applyFill="1" applyBorder="1" applyProtection="1">
      <protection locked="0"/>
    </xf>
    <xf numFmtId="10" fontId="3" fillId="2" borderId="8" xfId="0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3" fillId="3" borderId="0" xfId="0" applyFont="1" applyFill="1" applyProtection="1">
      <protection hidden="1"/>
    </xf>
    <xf numFmtId="166" fontId="3" fillId="3" borderId="2" xfId="0" applyNumberFormat="1" applyFont="1" applyFill="1" applyBorder="1" applyProtection="1">
      <protection hidden="1"/>
    </xf>
    <xf numFmtId="166" fontId="3" fillId="3" borderId="0" xfId="0" applyNumberFormat="1" applyFont="1" applyFill="1" applyProtection="1">
      <protection hidden="1"/>
    </xf>
    <xf numFmtId="0" fontId="13" fillId="3" borderId="0" xfId="0" applyFont="1" applyFill="1"/>
    <xf numFmtId="0" fontId="6" fillId="0" borderId="0" xfId="0" applyFont="1"/>
    <xf numFmtId="14" fontId="0" fillId="0" borderId="0" xfId="0" applyNumberFormat="1"/>
    <xf numFmtId="0" fontId="2" fillId="0" borderId="0" xfId="0" applyFont="1"/>
    <xf numFmtId="0" fontId="8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Alignment="1" applyProtection="1">
      <alignment horizontal="right"/>
      <protection hidden="1"/>
    </xf>
    <xf numFmtId="167" fontId="8" fillId="3" borderId="0" xfId="0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1" xfId="0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0" fontId="3" fillId="3" borderId="10" xfId="0" applyFont="1" applyFill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wrapText="1"/>
      <protection hidden="1"/>
    </xf>
    <xf numFmtId="0" fontId="4" fillId="3" borderId="0" xfId="0" applyFont="1" applyFill="1" applyAlignment="1" applyProtection="1">
      <alignment wrapText="1"/>
      <protection hidden="1"/>
    </xf>
    <xf numFmtId="0" fontId="4" fillId="3" borderId="2" xfId="0" applyFont="1" applyFill="1" applyBorder="1" applyAlignment="1" applyProtection="1">
      <alignment wrapText="1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right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4" fillId="3" borderId="0" xfId="0" applyFont="1" applyFill="1" applyAlignment="1" applyProtection="1">
      <alignment horizontal="center" vertical="top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5" fillId="0" borderId="0" xfId="0" applyFont="1" applyAlignment="1" applyProtection="1">
      <alignment wrapText="1"/>
      <protection hidden="1"/>
    </xf>
    <xf numFmtId="49" fontId="3" fillId="3" borderId="0" xfId="0" applyNumberFormat="1" applyFont="1" applyFill="1" applyProtection="1">
      <protection hidden="1"/>
    </xf>
    <xf numFmtId="14" fontId="2" fillId="0" borderId="0" xfId="0" applyNumberFormat="1" applyFont="1" applyAlignment="1">
      <alignment horizontal="left"/>
    </xf>
    <xf numFmtId="0" fontId="8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top"/>
      <protection hidden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 vertical="top"/>
      <protection hidden="1"/>
    </xf>
    <xf numFmtId="0" fontId="3" fillId="5" borderId="11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38" fontId="3" fillId="5" borderId="0" xfId="0" applyNumberFormat="1" applyFont="1" applyFill="1" applyAlignment="1">
      <alignment horizontal="right"/>
    </xf>
    <xf numFmtId="164" fontId="3" fillId="5" borderId="0" xfId="0" applyNumberFormat="1" applyFont="1" applyFill="1" applyAlignment="1" applyProtection="1">
      <alignment horizontal="right"/>
      <protection locked="0"/>
    </xf>
    <xf numFmtId="6" fontId="3" fillId="5" borderId="0" xfId="0" applyNumberFormat="1" applyFont="1" applyFill="1" applyAlignment="1">
      <alignment horizontal="right"/>
    </xf>
    <xf numFmtId="0" fontId="5" fillId="5" borderId="0" xfId="0" applyFont="1" applyFill="1"/>
    <xf numFmtId="164" fontId="4" fillId="5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38" fontId="3" fillId="5" borderId="1" xfId="0" applyNumberFormat="1" applyFont="1" applyFill="1" applyBorder="1"/>
    <xf numFmtId="0" fontId="3" fillId="5" borderId="0" xfId="0" applyFont="1" applyFill="1"/>
    <xf numFmtId="164" fontId="3" fillId="5" borderId="0" xfId="0" applyNumberFormat="1" applyFont="1" applyFill="1" applyAlignment="1" applyProtection="1">
      <alignment horizontal="right"/>
      <protection hidden="1"/>
    </xf>
    <xf numFmtId="6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/>
    <xf numFmtId="164" fontId="12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0" fillId="5" borderId="0" xfId="0" applyFill="1"/>
    <xf numFmtId="164" fontId="12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7" fontId="0" fillId="5" borderId="0" xfId="0" applyNumberFormat="1" applyFill="1" applyAlignment="1" applyProtection="1">
      <alignment horizontal="center"/>
      <protection locked="0"/>
    </xf>
    <xf numFmtId="0" fontId="3" fillId="5" borderId="1" xfId="0" applyFont="1" applyFill="1" applyBorder="1"/>
    <xf numFmtId="0" fontId="4" fillId="5" borderId="0" xfId="0" applyFont="1" applyFill="1"/>
    <xf numFmtId="0" fontId="3" fillId="5" borderId="6" xfId="0" applyFont="1" applyFill="1" applyBorder="1"/>
    <xf numFmtId="0" fontId="3" fillId="5" borderId="4" xfId="0" applyFont="1" applyFill="1" applyBorder="1" applyProtection="1">
      <protection hidden="1"/>
    </xf>
    <xf numFmtId="166" fontId="3" fillId="5" borderId="4" xfId="0" applyNumberFormat="1" applyFont="1" applyFill="1" applyBorder="1" applyProtection="1">
      <protection hidden="1"/>
    </xf>
    <xf numFmtId="166" fontId="3" fillId="5" borderId="0" xfId="0" applyNumberFormat="1" applyFont="1" applyFill="1" applyProtection="1">
      <protection hidden="1"/>
    </xf>
    <xf numFmtId="0" fontId="4" fillId="5" borderId="4" xfId="0" applyFont="1" applyFill="1" applyBorder="1" applyProtection="1">
      <protection hidden="1"/>
    </xf>
    <xf numFmtId="0" fontId="4" fillId="5" borderId="0" xfId="0" applyFont="1" applyFill="1" applyProtection="1">
      <protection hidden="1"/>
    </xf>
    <xf numFmtId="0" fontId="0" fillId="0" borderId="3" xfId="0" applyBorder="1"/>
    <xf numFmtId="0" fontId="0" fillId="0" borderId="2" xfId="0" applyBorder="1"/>
    <xf numFmtId="0" fontId="3" fillId="5" borderId="8" xfId="0" applyFont="1" applyFill="1" applyBorder="1" applyProtection="1">
      <protection hidden="1"/>
    </xf>
    <xf numFmtId="10" fontId="4" fillId="2" borderId="7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/>
    <xf numFmtId="9" fontId="14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3" fillId="5" borderId="1" xfId="0" applyFont="1" applyFill="1" applyBorder="1" applyProtection="1">
      <protection hidden="1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9" fontId="16" fillId="3" borderId="0" xfId="0" applyNumberFormat="1" applyFont="1" applyFill="1"/>
    <xf numFmtId="0" fontId="17" fillId="3" borderId="0" xfId="0" applyFont="1" applyFill="1"/>
    <xf numFmtId="9" fontId="17" fillId="3" borderId="0" xfId="0" applyNumberFormat="1" applyFont="1" applyFill="1"/>
    <xf numFmtId="9" fontId="17" fillId="3" borderId="2" xfId="0" applyNumberFormat="1" applyFont="1" applyFill="1" applyBorder="1"/>
    <xf numFmtId="164" fontId="17" fillId="3" borderId="0" xfId="0" applyNumberFormat="1" applyFont="1" applyFill="1" applyAlignment="1">
      <alignment horizontal="right"/>
    </xf>
    <xf numFmtId="164" fontId="17" fillId="5" borderId="0" xfId="0" applyNumberFormat="1" applyFont="1" applyFill="1" applyAlignment="1">
      <alignment horizontal="right"/>
    </xf>
    <xf numFmtId="164" fontId="17" fillId="3" borderId="3" xfId="0" applyNumberFormat="1" applyFont="1" applyFill="1" applyBorder="1" applyAlignment="1">
      <alignment horizontal="right"/>
    </xf>
    <xf numFmtId="38" fontId="17" fillId="3" borderId="2" xfId="0" applyNumberFormat="1" applyFont="1" applyFill="1" applyBorder="1" applyAlignment="1">
      <alignment horizontal="right"/>
    </xf>
    <xf numFmtId="38" fontId="17" fillId="3" borderId="0" xfId="0" applyNumberFormat="1" applyFont="1" applyFill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7" fillId="5" borderId="0" xfId="0" applyFont="1" applyFill="1"/>
    <xf numFmtId="0" fontId="17" fillId="5" borderId="4" xfId="0" applyFont="1" applyFill="1" applyBorder="1" applyProtection="1">
      <protection hidden="1"/>
    </xf>
    <xf numFmtId="0" fontId="17" fillId="5" borderId="0" xfId="0" applyFont="1" applyFill="1" applyProtection="1">
      <protection hidden="1"/>
    </xf>
    <xf numFmtId="9" fontId="18" fillId="3" borderId="0" xfId="0" applyNumberFormat="1" applyFont="1" applyFill="1"/>
    <xf numFmtId="0" fontId="19" fillId="0" borderId="3" xfId="0" applyFont="1" applyBorder="1"/>
    <xf numFmtId="0" fontId="19" fillId="0" borderId="2" xfId="0" applyFont="1" applyBorder="1"/>
    <xf numFmtId="0" fontId="19" fillId="5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2" xfId="0" applyFont="1" applyFill="1" applyBorder="1"/>
    <xf numFmtId="164" fontId="16" fillId="4" borderId="0" xfId="0" applyNumberFormat="1" applyFont="1" applyFill="1" applyAlignment="1">
      <alignment horizontal="right"/>
    </xf>
    <xf numFmtId="164" fontId="16" fillId="5" borderId="0" xfId="0" applyNumberFormat="1" applyFont="1" applyFill="1" applyAlignment="1">
      <alignment horizontal="right"/>
    </xf>
    <xf numFmtId="164" fontId="16" fillId="3" borderId="3" xfId="0" applyNumberFormat="1" applyFont="1" applyFill="1" applyBorder="1" applyAlignment="1">
      <alignment horizontal="right"/>
    </xf>
    <xf numFmtId="164" fontId="16" fillId="3" borderId="2" xfId="0" applyNumberFormat="1" applyFont="1" applyFill="1" applyBorder="1" applyAlignment="1">
      <alignment horizontal="right"/>
    </xf>
    <xf numFmtId="38" fontId="16" fillId="3" borderId="2" xfId="0" applyNumberFormat="1" applyFont="1" applyFill="1" applyBorder="1" applyAlignment="1">
      <alignment horizontal="right"/>
    </xf>
    <xf numFmtId="38" fontId="16" fillId="3" borderId="0" xfId="0" applyNumberFormat="1" applyFont="1" applyFill="1" applyAlignment="1">
      <alignment horizontal="right"/>
    </xf>
    <xf numFmtId="164" fontId="4" fillId="6" borderId="11" xfId="0" applyNumberFormat="1" applyFont="1" applyFill="1" applyBorder="1"/>
    <xf numFmtId="0" fontId="4" fillId="6" borderId="2" xfId="0" applyFont="1" applyFill="1" applyBorder="1"/>
    <xf numFmtId="0" fontId="4" fillId="6" borderId="0" xfId="0" applyFont="1" applyFill="1"/>
    <xf numFmtId="0" fontId="4" fillId="6" borderId="5" xfId="0" applyFont="1" applyFill="1" applyBorder="1"/>
    <xf numFmtId="0" fontId="4" fillId="6" borderId="1" xfId="0" applyFont="1" applyFill="1" applyBorder="1"/>
    <xf numFmtId="0" fontId="4" fillId="6" borderId="10" xfId="0" applyFont="1" applyFill="1" applyBorder="1"/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14" fontId="8" fillId="2" borderId="1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2" borderId="1" xfId="0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164" fontId="4" fillId="6" borderId="11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6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4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0" fillId="3" borderId="0" xfId="0" applyFont="1" applyFill="1" applyAlignment="1">
      <alignment horizontal="right"/>
    </xf>
    <xf numFmtId="0" fontId="8" fillId="2" borderId="1" xfId="0" applyFont="1" applyFill="1" applyBorder="1" applyProtection="1">
      <protection locked="0"/>
    </xf>
  </cellXfs>
  <cellStyles count="1">
    <cellStyle name="Normal" xfId="0" builtinId="0"/>
  </cellStyles>
  <dxfs count="1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List3" displayName="List3" ref="C97:C99" totalsRowShown="0" headerRowDxfId="119" dataDxfId="118">
  <autoFilter ref="C97:C99" xr:uid="{00000000-0009-0000-0100-000004000000}"/>
  <tableColumns count="1">
    <tableColumn id="1" xr3:uid="{00000000-0010-0000-0200-000001000000}" name="Column1" dataDxfId="11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46AC41-1684-4E1F-9B96-4887D8548A64}" name="List141723" displayName="List141723" ref="F89:F90" insertRow="1" totalsRowShown="0" headerRowDxfId="92" dataDxfId="91">
  <autoFilter ref="F89:F90" xr:uid="{00000000-0009-0000-0100-000001000000}"/>
  <tableColumns count="1">
    <tableColumn id="1" xr3:uid="{4CFF7EE2-5111-432E-9E58-CFA396B1DB5A}" name="Column1" dataDxfId="9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8987D25-0757-43F5-B6B3-A89FAD491AEF}" name="List261824" displayName="List261824" ref="J90:J92" totalsRowShown="0" headerRowDxfId="89" dataDxfId="88">
  <autoFilter ref="J90:J92" xr:uid="{00000000-0009-0000-0100-000002000000}"/>
  <tableColumns count="1">
    <tableColumn id="1" xr3:uid="{8DA72B73-83C9-472B-9035-85A5426B56A2}" name="Column1" dataDxfId="8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64AD57C-C657-438C-AE19-DEC0284EFDE4}" name="List371925" displayName="List371925" ref="C90:C92" totalsRowShown="0" headerRowDxfId="86" dataDxfId="85">
  <autoFilter ref="C90:C92" xr:uid="{00000000-0009-0000-0100-000004000000}"/>
  <tableColumns count="1">
    <tableColumn id="1" xr3:uid="{2BB16415-7F68-4004-91CD-39EE526AED62}" name="Column1" dataDxfId="8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CAD6238-7778-4BD9-8DA8-ADC954A376F0}" name="List261821" displayName="List261821" ref="J90:J92" totalsRowShown="0" headerRowDxfId="83" dataDxfId="82">
  <autoFilter ref="J90:J92" xr:uid="{00000000-0009-0000-0100-000002000000}"/>
  <tableColumns count="1">
    <tableColumn id="1" xr3:uid="{230C8908-818E-4FAB-BB3C-04A4D57656F7}" name="Column1" dataDxfId="8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9E8DF3B-D270-4DA3-964A-7E8562215149}" name="List371922" displayName="List371922" ref="C90:C92" totalsRowShown="0" headerRowDxfId="80" dataDxfId="79">
  <autoFilter ref="C90:C92" xr:uid="{00000000-0009-0000-0100-000004000000}"/>
  <tableColumns count="1">
    <tableColumn id="1" xr3:uid="{3698C262-B580-43CD-8167-3B7BFD9EC76F}" name="Column1" dataDxfId="7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CA297AE-CBB6-483D-BCCF-0E8C4763A4BF}" name="List141720" displayName="List141720" ref="F89:F90" insertRow="1" totalsRowShown="0" headerRowDxfId="77" dataDxfId="76">
  <autoFilter ref="F89:F90" xr:uid="{00000000-0009-0000-0100-000001000000}"/>
  <tableColumns count="1">
    <tableColumn id="1" xr3:uid="{482EF2AB-8D91-4703-82C8-1E4BC4B71673}" name="Column1" dataDxfId="7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F96:F97" insertRow="1" totalsRowShown="0" headerRowDxfId="116" dataDxfId="115">
  <autoFilter ref="F96:F97" xr:uid="{00000000-0009-0000-0100-000001000000}"/>
  <tableColumns count="1">
    <tableColumn id="1" xr3:uid="{00000000-0010-0000-0000-000001000000}" name="Column1" dataDxfId="1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List2" displayName="List2" ref="J97:J99" totalsRowShown="0" headerRowDxfId="113" dataDxfId="112">
  <autoFilter ref="J97:J99" xr:uid="{00000000-0009-0000-0100-000002000000}"/>
  <tableColumns count="1">
    <tableColumn id="1" xr3:uid="{00000000-0010-0000-0100-000001000000}" name="Column1" dataDxfId="11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28A5F0-EE6C-45C2-8C42-67D3B52F44DA}" name="List14" displayName="List14" ref="F89:F90" insertRow="1" totalsRowShown="0" headerRowDxfId="110" dataDxfId="109">
  <autoFilter ref="F89:F90" xr:uid="{00000000-0009-0000-0100-000001000000}"/>
  <tableColumns count="1">
    <tableColumn id="1" xr3:uid="{C13DFC11-89F4-449A-BA6F-FD2B5E78F746}" name="Column1" dataDxfId="10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4BADEB-EE3B-4ABA-A98E-02DFD4A619DC}" name="List26" displayName="List26" ref="J90:J92" totalsRowShown="0" headerRowDxfId="107" dataDxfId="106">
  <autoFilter ref="J90:J92" xr:uid="{00000000-0009-0000-0100-000002000000}"/>
  <tableColumns count="1">
    <tableColumn id="1" xr3:uid="{C962A1A4-D4AF-4F51-858A-EF1B677F7084}" name="Column1" dataDxfId="10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C7AF55-E7BA-4A4D-8AE5-0B81E2A7CACF}" name="List37" displayName="List37" ref="C90:C92" totalsRowShown="0" headerRowDxfId="104" dataDxfId="103">
  <autoFilter ref="C90:C92" xr:uid="{00000000-0009-0000-0100-000004000000}"/>
  <tableColumns count="1">
    <tableColumn id="1" xr3:uid="{F29D33E4-E490-4358-B7B1-A2C691EF5872}" name="Column1" dataDxfId="10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E4C592A-F99A-47D1-AF7D-8CFEB42B60EC}" name="List2618" displayName="List2618" ref="J91:J93" totalsRowShown="0" headerRowDxfId="101" dataDxfId="100">
  <autoFilter ref="J91:J93" xr:uid="{00000000-0009-0000-0100-000002000000}"/>
  <tableColumns count="1">
    <tableColumn id="1" xr3:uid="{4C3052EB-4693-459F-A4BB-80F79715E517}" name="Column1" dataDxfId="9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E81639-B565-45A6-86B6-026933D09ADE}" name="List3719" displayName="List3719" ref="C91:C93" totalsRowShown="0" headerRowDxfId="98" dataDxfId="97">
  <autoFilter ref="C91:C93" xr:uid="{00000000-0009-0000-0100-000004000000}"/>
  <tableColumns count="1">
    <tableColumn id="1" xr3:uid="{DF89B3A2-3C3D-4D85-93B9-26BCA21DDECE}" name="Column1" dataDxfId="9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1731184-44FC-4DB1-9A07-FE8EBCF2DAC3}" name="List1417" displayName="List1417" ref="F90:F91" insertRow="1" totalsRowShown="0" headerRowDxfId="95" dataDxfId="94">
  <autoFilter ref="F90:F91" xr:uid="{00000000-0009-0000-0100-000001000000}"/>
  <tableColumns count="1">
    <tableColumn id="1" xr3:uid="{ABF68B18-485D-45FE-93AA-915AEEE28006}" name="Column1" dataDxfId="9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1"/>
    <pageSetUpPr fitToPage="1"/>
  </sheetPr>
  <dimension ref="A1:AR110"/>
  <sheetViews>
    <sheetView tabSelected="1" zoomScale="80" zoomScaleNormal="80" zoomScaleSheetLayoutView="75" zoomScalePageLayoutView="75" workbookViewId="0">
      <selection activeCell="E4" sqref="E4:N4"/>
    </sheetView>
  </sheetViews>
  <sheetFormatPr defaultColWidth="11.3984375" defaultRowHeight="14"/>
  <cols>
    <col min="1" max="1" width="2.69921875" style="13" customWidth="1"/>
    <col min="2" max="2" width="2.8984375" style="13" customWidth="1"/>
    <col min="3" max="3" width="6.69921875" style="13" customWidth="1"/>
    <col min="4" max="4" width="24" style="13" customWidth="1"/>
    <col min="5" max="5" width="0.8984375" style="13" customWidth="1"/>
    <col min="6" max="6" width="20.69921875" style="13" customWidth="1"/>
    <col min="7" max="7" width="0.8984375" style="13" customWidth="1"/>
    <col min="8" max="8" width="11.69921875" style="13" customWidth="1"/>
    <col min="9" max="9" width="0.8984375" style="13" customWidth="1"/>
    <col min="10" max="10" width="10.59765625" style="13" customWidth="1"/>
    <col min="11" max="11" width="0.8984375" style="13" customWidth="1"/>
    <col min="12" max="12" width="1.09765625" style="13" customWidth="1"/>
    <col min="13" max="13" width="7.8984375" style="13" customWidth="1"/>
    <col min="14" max="14" width="0.8984375" style="13" customWidth="1"/>
    <col min="15" max="15" width="13.296875" style="13" customWidth="1"/>
    <col min="16" max="16" width="1" style="167" customWidth="1"/>
    <col min="17" max="17" width="12.296875" style="13" customWidth="1"/>
    <col min="18" max="19" width="0.8984375" style="13" customWidth="1"/>
    <col min="20" max="20" width="8.59765625" style="13" customWidth="1"/>
    <col min="21" max="21" width="0.8984375" style="13" customWidth="1"/>
    <col min="22" max="22" width="13.59765625" style="13" customWidth="1"/>
    <col min="23" max="23" width="1" style="167" customWidth="1"/>
    <col min="24" max="24" width="12.59765625" style="13" customWidth="1"/>
    <col min="25" max="25" width="0.8984375" style="13" customWidth="1"/>
    <col min="26" max="26" width="1" style="13" customWidth="1"/>
    <col min="27" max="27" width="8.59765625" style="13" customWidth="1"/>
    <col min="28" max="28" width="1" style="13" customWidth="1"/>
    <col min="29" max="29" width="13.3984375" style="13" customWidth="1"/>
    <col min="30" max="30" width="1" style="167" customWidth="1"/>
    <col min="31" max="31" width="12.3984375" style="13" customWidth="1"/>
    <col min="32" max="32" width="0.8984375" style="13" customWidth="1"/>
    <col min="33" max="33" width="0.59765625" style="13" customWidth="1"/>
    <col min="34" max="34" width="9.765625E-2" style="13" customWidth="1"/>
    <col min="35" max="35" width="0.8984375" style="13" customWidth="1"/>
    <col min="36" max="36" width="13.69921875" style="14" customWidth="1"/>
    <col min="37" max="37" width="0.69921875" style="167" customWidth="1"/>
    <col min="38" max="38" width="13.59765625" style="13" customWidth="1"/>
    <col min="39" max="39" width="0.69921875" style="13" customWidth="1"/>
    <col min="40" max="40" width="13.8984375" style="14" customWidth="1"/>
    <col min="41" max="41" width="1.09765625" style="167" customWidth="1"/>
    <col min="42" max="42" width="0.69921875" style="157" customWidth="1"/>
    <col min="43" max="43" width="11.3984375" style="157" hidden="1" customWidth="1"/>
    <col min="44" max="44" width="9.765625E-2" style="157" customWidth="1"/>
    <col min="45" max="45" width="20.69921875" style="13" customWidth="1"/>
    <col min="46" max="46" width="11.3984375" style="13" customWidth="1"/>
    <col min="47" max="47" width="17.69921875" style="13" customWidth="1"/>
    <col min="48" max="16384" width="11.3984375" style="13"/>
  </cols>
  <sheetData>
    <row r="1" spans="1:44" ht="26.25" customHeight="1">
      <c r="A1" s="250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</row>
    <row r="2" spans="1:44" ht="20">
      <c r="A2" s="250" t="s">
        <v>153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57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159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50"/>
      <c r="P6" s="150"/>
      <c r="Q6" s="150"/>
      <c r="R6" s="151"/>
      <c r="S6" s="151"/>
      <c r="V6" s="259" t="s">
        <v>162</v>
      </c>
      <c r="W6" s="259"/>
      <c r="X6" s="259"/>
      <c r="Y6" s="173"/>
      <c r="Z6" s="173"/>
      <c r="AA6" s="231"/>
      <c r="AB6" s="231"/>
      <c r="AC6" s="231"/>
      <c r="AD6" s="231"/>
      <c r="AE6" s="77" t="s">
        <v>152</v>
      </c>
      <c r="AF6" s="77"/>
      <c r="AG6" s="231"/>
      <c r="AH6" s="231"/>
      <c r="AI6" s="231"/>
      <c r="AJ6" s="231"/>
      <c r="AK6" s="231"/>
      <c r="AL6" s="231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54" t="s">
        <v>28</v>
      </c>
      <c r="N9" s="255"/>
      <c r="O9" s="255"/>
      <c r="P9" s="155"/>
      <c r="Q9" s="152"/>
      <c r="R9" s="116"/>
      <c r="S9" s="116"/>
      <c r="T9" s="254" t="s">
        <v>0</v>
      </c>
      <c r="U9" s="256"/>
      <c r="V9" s="256"/>
      <c r="W9" s="155"/>
      <c r="X9" s="152"/>
      <c r="Y9" s="116"/>
      <c r="Z9" s="116"/>
      <c r="AA9" s="254" t="s">
        <v>1</v>
      </c>
      <c r="AB9" s="256"/>
      <c r="AC9" s="256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57" t="s">
        <v>51</v>
      </c>
      <c r="D11" s="258"/>
      <c r="E11" s="258"/>
      <c r="F11" s="258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52" t="s">
        <v>156</v>
      </c>
      <c r="AK11" s="157"/>
      <c r="AL11" s="252" t="s">
        <v>157</v>
      </c>
      <c r="AM11" s="140"/>
      <c r="AN11" s="252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53"/>
      <c r="AK12" s="158"/>
      <c r="AL12" s="252"/>
      <c r="AM12" s="141"/>
      <c r="AN12" s="253"/>
      <c r="AP12" s="180"/>
    </row>
    <row r="13" spans="1:44" ht="19" customHeight="1">
      <c r="B13" s="16" t="s">
        <v>4</v>
      </c>
      <c r="C13" s="241"/>
      <c r="D13" s="242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 t="shared" ref="AP13:AP20" si="5">O13*$J13</f>
        <v>0</v>
      </c>
      <c r="AQ13" s="182">
        <f t="shared" ref="AQ13:AQ20" si="6">V13*$J13</f>
        <v>0</v>
      </c>
      <c r="AR13" s="182">
        <f t="shared" ref="AR13:AR20" si="7">AC13*$J13</f>
        <v>0</v>
      </c>
    </row>
    <row r="14" spans="1:44" ht="19" customHeight="1">
      <c r="B14" s="16" t="s">
        <v>5</v>
      </c>
      <c r="C14" s="239"/>
      <c r="D14" s="243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8">SUM(AJ14+AL14)</f>
        <v>0</v>
      </c>
      <c r="AP14" s="181">
        <f t="shared" si="5"/>
        <v>0</v>
      </c>
      <c r="AQ14" s="182">
        <f t="shared" si="6"/>
        <v>0</v>
      </c>
      <c r="AR14" s="182">
        <f t="shared" si="7"/>
        <v>0</v>
      </c>
    </row>
    <row r="15" spans="1:44" ht="19" customHeight="1">
      <c r="B15" s="16" t="s">
        <v>6</v>
      </c>
      <c r="C15" s="239"/>
      <c r="D15" s="243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8"/>
        <v>0</v>
      </c>
      <c r="AP15" s="181">
        <f t="shared" si="5"/>
        <v>0</v>
      </c>
      <c r="AQ15" s="182">
        <f t="shared" si="6"/>
        <v>0</v>
      </c>
      <c r="AR15" s="182">
        <f t="shared" si="7"/>
        <v>0</v>
      </c>
    </row>
    <row r="16" spans="1:44" ht="19" customHeight="1">
      <c r="B16" s="16" t="s">
        <v>7</v>
      </c>
      <c r="C16" s="239"/>
      <c r="D16" s="243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8"/>
        <v>0</v>
      </c>
      <c r="AP16" s="181">
        <f t="shared" si="5"/>
        <v>0</v>
      </c>
      <c r="AQ16" s="182">
        <f t="shared" si="6"/>
        <v>0</v>
      </c>
      <c r="AR16" s="182">
        <f t="shared" si="7"/>
        <v>0</v>
      </c>
    </row>
    <row r="17" spans="1:44" ht="19" customHeight="1">
      <c r="B17" s="16" t="s">
        <v>10</v>
      </c>
      <c r="C17" s="239"/>
      <c r="D17" s="240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8"/>
        <v>0</v>
      </c>
      <c r="AP17" s="181">
        <f t="shared" si="5"/>
        <v>0</v>
      </c>
      <c r="AQ17" s="182">
        <f t="shared" si="6"/>
        <v>0</v>
      </c>
      <c r="AR17" s="182">
        <f t="shared" si="7"/>
        <v>0</v>
      </c>
    </row>
    <row r="18" spans="1:44" ht="19" customHeight="1">
      <c r="B18" s="16" t="s">
        <v>11</v>
      </c>
      <c r="C18" s="239"/>
      <c r="D18" s="240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8"/>
        <v>0</v>
      </c>
      <c r="AP18" s="181">
        <f t="shared" si="5"/>
        <v>0</v>
      </c>
      <c r="AQ18" s="182">
        <f t="shared" si="6"/>
        <v>0</v>
      </c>
      <c r="AR18" s="182">
        <f t="shared" si="7"/>
        <v>0</v>
      </c>
    </row>
    <row r="19" spans="1:44" ht="19" customHeight="1">
      <c r="B19" s="16" t="s">
        <v>49</v>
      </c>
      <c r="C19" s="239"/>
      <c r="D19" s="240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8"/>
        <v>0</v>
      </c>
      <c r="AP19" s="181">
        <f t="shared" si="5"/>
        <v>0</v>
      </c>
      <c r="AQ19" s="182">
        <f t="shared" si="6"/>
        <v>0</v>
      </c>
      <c r="AR19" s="182">
        <f t="shared" si="7"/>
        <v>0</v>
      </c>
    </row>
    <row r="20" spans="1:44" ht="19" customHeight="1">
      <c r="B20" s="16" t="s">
        <v>150</v>
      </c>
      <c r="C20" s="234"/>
      <c r="D20" s="235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 t="shared" si="5"/>
        <v>0</v>
      </c>
      <c r="AQ20" s="182">
        <f t="shared" si="6"/>
        <v>0</v>
      </c>
      <c r="AR20" s="182">
        <f t="shared" si="7"/>
        <v>0</v>
      </c>
    </row>
    <row r="21" spans="1:44" ht="19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9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9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9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9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9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9" customHeight="1">
      <c r="B28" s="16" t="s">
        <v>10</v>
      </c>
      <c r="C28" s="75">
        <v>0</v>
      </c>
      <c r="D28" s="18" t="s">
        <v>189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9" customHeight="1">
      <c r="B29" s="16" t="s">
        <v>11</v>
      </c>
      <c r="C29" s="75">
        <v>0</v>
      </c>
      <c r="D29" s="18" t="s">
        <v>189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9" customHeight="1">
      <c r="B30" s="16" t="s">
        <v>49</v>
      </c>
      <c r="C30" s="75">
        <v>0</v>
      </c>
      <c r="D30" s="18" t="s">
        <v>189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9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9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9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36" t="s">
        <v>53</v>
      </c>
      <c r="C36" s="237"/>
      <c r="D36" s="237"/>
      <c r="E36" s="237"/>
      <c r="F36" s="237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9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9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9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9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9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9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9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9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9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9" customHeight="1">
      <c r="B50" s="59" t="s">
        <v>4</v>
      </c>
      <c r="C50" s="13" t="s">
        <v>33</v>
      </c>
      <c r="F50" s="60"/>
      <c r="G50" s="60"/>
      <c r="H50" s="60"/>
      <c r="J50" s="60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9" customHeight="1">
      <c r="B51" s="59" t="s">
        <v>5</v>
      </c>
      <c r="C51" s="13" t="s">
        <v>34</v>
      </c>
      <c r="F51" s="60"/>
      <c r="G51" s="60"/>
      <c r="H51" s="60"/>
      <c r="J51" s="60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9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9" customHeight="1">
      <c r="B53" s="59" t="s">
        <v>7</v>
      </c>
      <c r="C53" s="13" t="s">
        <v>3</v>
      </c>
      <c r="F53" s="61"/>
      <c r="G53" s="61"/>
      <c r="H53" s="61"/>
      <c r="J53" s="62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38"/>
      <c r="F59" s="238"/>
      <c r="G59" s="238"/>
      <c r="H59" s="238"/>
      <c r="I59" s="238"/>
      <c r="J59" s="238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38"/>
      <c r="F62" s="238"/>
      <c r="G62" s="238"/>
      <c r="H62" s="238"/>
      <c r="I62" s="238"/>
      <c r="J62" s="238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33" t="s">
        <v>2</v>
      </c>
      <c r="E63" s="233"/>
      <c r="F63" s="233"/>
      <c r="G63" s="233"/>
      <c r="H63" s="233"/>
      <c r="I63" s="233"/>
      <c r="J63" s="233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2" customHeight="1">
      <c r="A66" s="64"/>
      <c r="B66" s="64"/>
      <c r="D66" s="65"/>
      <c r="E66" s="65"/>
      <c r="F66" s="65"/>
      <c r="G66" s="65"/>
      <c r="H66" s="65"/>
      <c r="I66" s="65"/>
      <c r="J66" s="65"/>
      <c r="K66" s="65"/>
      <c r="L66" s="66"/>
      <c r="M66" s="65"/>
      <c r="N66" s="65"/>
      <c r="O66" s="173"/>
      <c r="P66" s="173"/>
      <c r="Q66" s="173"/>
      <c r="R66" s="22"/>
      <c r="S66" s="6"/>
      <c r="T66" s="7"/>
      <c r="U66" s="7"/>
      <c r="V66" s="173"/>
      <c r="W66" s="173"/>
      <c r="X66" s="173"/>
      <c r="Y66" s="22"/>
      <c r="Z66" s="6"/>
      <c r="AA66" s="7"/>
      <c r="AB66" s="7"/>
      <c r="AC66" s="173"/>
      <c r="AD66" s="173"/>
      <c r="AE66" s="173"/>
      <c r="AF66" s="22"/>
      <c r="AG66" s="6"/>
      <c r="AH66" s="22"/>
      <c r="AI66" s="5"/>
      <c r="AJ66" s="173"/>
      <c r="AK66" s="173"/>
      <c r="AL66" s="173"/>
      <c r="AM66" s="173"/>
      <c r="AN66" s="17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33" t="s">
        <v>2</v>
      </c>
      <c r="E69" s="233"/>
      <c r="F69" s="233"/>
      <c r="G69" s="233"/>
      <c r="H69" s="233"/>
      <c r="I69" s="233"/>
      <c r="J69" s="233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SUM(O68:P69)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SUM(X68:Y69)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SUM(O47+O54+O64+O70+O41)</f>
        <v>0</v>
      </c>
      <c r="P72" s="163"/>
      <c r="Q72" s="86">
        <f>SUM(Q47+Q54+Q64+Q70+Q41)</f>
        <v>0</v>
      </c>
      <c r="R72" s="22"/>
      <c r="S72" s="6"/>
      <c r="T72" s="7"/>
      <c r="U72" s="7"/>
      <c r="V72" s="86">
        <f>SUM(V47+V54+V64+V70+V41)</f>
        <v>0</v>
      </c>
      <c r="W72" s="163"/>
      <c r="X72" s="86">
        <f>SUM(X47+X54+X64+X70+X41)</f>
        <v>0</v>
      </c>
      <c r="Y72" s="22"/>
      <c r="Z72" s="6"/>
      <c r="AA72" s="7"/>
      <c r="AB72" s="7"/>
      <c r="AC72" s="86">
        <f>SUM(AC47+AC54+AC64+AC70+AC41)</f>
        <v>0</v>
      </c>
      <c r="AD72" s="163"/>
      <c r="AE72" s="86">
        <f>SUM(AE47+AE54+AE64+AE70+AE41)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12" customHeight="1">
      <c r="A73" s="64"/>
      <c r="B73" s="64"/>
      <c r="D73" s="65"/>
      <c r="E73" s="65"/>
      <c r="F73" s="65"/>
      <c r="G73" s="65"/>
      <c r="H73" s="65"/>
      <c r="I73" s="65"/>
      <c r="J73" s="65"/>
      <c r="K73" s="65"/>
      <c r="L73" s="66"/>
      <c r="M73" s="65"/>
      <c r="N73" s="65"/>
      <c r="O73" s="173"/>
      <c r="P73" s="173"/>
      <c r="Q73" s="173"/>
      <c r="R73" s="22"/>
      <c r="S73" s="6"/>
      <c r="T73" s="7"/>
      <c r="U73" s="7"/>
      <c r="V73" s="173"/>
      <c r="W73" s="173"/>
      <c r="X73" s="173"/>
      <c r="Y73" s="22"/>
      <c r="Z73" s="6"/>
      <c r="AA73" s="7"/>
      <c r="AB73" s="7"/>
      <c r="AC73" s="173"/>
      <c r="AD73" s="173"/>
      <c r="AE73" s="173"/>
      <c r="AF73" s="22"/>
      <c r="AG73" s="6"/>
      <c r="AH73" s="22"/>
      <c r="AI73" s="5"/>
      <c r="AJ73" s="173"/>
      <c r="AK73" s="173"/>
      <c r="AL73" s="173"/>
      <c r="AM73" s="173"/>
      <c r="AN73" s="173"/>
      <c r="AP73" s="180"/>
    </row>
    <row r="74" spans="1:42" ht="22.5" customHeight="1">
      <c r="A74" s="64" t="s">
        <v>169</v>
      </c>
      <c r="B74" s="64" t="s">
        <v>45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9" customHeight="1">
      <c r="A75" s="64"/>
      <c r="B75" s="65" t="s">
        <v>160</v>
      </c>
      <c r="D75" s="65"/>
      <c r="E75" s="65"/>
      <c r="K75" s="18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9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9" customHeight="1">
      <c r="A77" s="64"/>
      <c r="B77" s="190"/>
      <c r="C77" s="189"/>
      <c r="E77" s="14"/>
      <c r="F77" s="67" t="s">
        <v>184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9" customHeight="1">
      <c r="B79" s="14"/>
      <c r="C79" s="67"/>
      <c r="E79" s="14"/>
      <c r="F79" s="67" t="s">
        <v>177</v>
      </c>
      <c r="G79" s="67"/>
      <c r="H79" s="67"/>
      <c r="I79" s="14"/>
      <c r="J79" s="188">
        <v>0.2</v>
      </c>
      <c r="K79" s="14"/>
      <c r="L79" s="43"/>
      <c r="M79" s="14"/>
      <c r="N79" s="14"/>
      <c r="O79" s="86">
        <f>J79*O77</f>
        <v>0</v>
      </c>
      <c r="P79" s="163"/>
      <c r="Q79" s="86">
        <f>Q77*J79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12.75" customHeight="1">
      <c r="A81" s="14" t="s">
        <v>178</v>
      </c>
      <c r="B81" s="59"/>
      <c r="C81" s="14"/>
      <c r="D81" s="14"/>
      <c r="F81" s="61"/>
      <c r="G81" s="61"/>
      <c r="H81" s="61"/>
      <c r="J81" s="62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5"/>
      <c r="AM81" s="3"/>
      <c r="AN81" s="3"/>
      <c r="AP81" s="180"/>
    </row>
    <row r="82" spans="1:44" ht="22.5" customHeight="1">
      <c r="B82" s="59"/>
      <c r="C82" s="13" t="s">
        <v>164</v>
      </c>
      <c r="G82" s="61"/>
      <c r="J82" s="191"/>
      <c r="L82" s="12"/>
      <c r="M82" s="14"/>
      <c r="N82" s="14"/>
      <c r="O82" s="5"/>
      <c r="P82" s="165"/>
      <c r="Q82" s="5"/>
      <c r="R82" s="5"/>
      <c r="S82" s="4"/>
      <c r="T82" s="5"/>
      <c r="U82" s="5"/>
      <c r="V82" s="5"/>
      <c r="W82" s="165"/>
      <c r="X82" s="5"/>
      <c r="Y82" s="5"/>
      <c r="Z82" s="4"/>
      <c r="AA82" s="5"/>
      <c r="AB82" s="5"/>
      <c r="AC82" s="5"/>
      <c r="AD82" s="165"/>
      <c r="AE82" s="5"/>
      <c r="AF82" s="5"/>
      <c r="AG82" s="4"/>
      <c r="AH82" s="3"/>
      <c r="AI82" s="11"/>
      <c r="AJ82" s="3"/>
      <c r="AK82" s="165"/>
      <c r="AL82" s="5"/>
      <c r="AM82" s="3"/>
      <c r="AN82" s="3"/>
      <c r="AP82" s="180"/>
    </row>
    <row r="83" spans="1:44" ht="18.75" customHeight="1">
      <c r="B83" s="16"/>
      <c r="C83" s="59" t="s">
        <v>4</v>
      </c>
      <c r="D83" s="228" t="str">
        <f>IF('Subaward 1'!E6 &lt;&gt; 0,'Subaward 1'!E6,"")</f>
        <v/>
      </c>
      <c r="E83" s="223"/>
      <c r="F83" s="223"/>
      <c r="G83" s="223"/>
      <c r="H83" s="244"/>
      <c r="I83" s="244"/>
      <c r="J83" s="245"/>
      <c r="L83" s="12"/>
      <c r="M83" s="14"/>
      <c r="N83" s="14"/>
      <c r="O83" s="90">
        <f>'Subaward 1'!O87</f>
        <v>0</v>
      </c>
      <c r="P83" s="160"/>
      <c r="Q83" s="90">
        <f>'Subaward 1'!Q87</f>
        <v>0</v>
      </c>
      <c r="R83" s="5"/>
      <c r="S83" s="4"/>
      <c r="T83" s="5"/>
      <c r="U83" s="5"/>
      <c r="V83" s="90">
        <f>'Subaward 1'!V87</f>
        <v>0</v>
      </c>
      <c r="W83" s="160"/>
      <c r="X83" s="90">
        <f>'Subaward 1'!X87</f>
        <v>0</v>
      </c>
      <c r="Y83" s="5"/>
      <c r="Z83" s="4"/>
      <c r="AA83" s="5"/>
      <c r="AB83" s="5"/>
      <c r="AC83" s="90">
        <f>'Subaward 1'!AC87</f>
        <v>0</v>
      </c>
      <c r="AD83" s="160"/>
      <c r="AE83" s="90">
        <f>'Subaward 1'!AE87</f>
        <v>0</v>
      </c>
      <c r="AF83" s="5"/>
      <c r="AG83" s="4"/>
      <c r="AH83" s="3"/>
      <c r="AI83" s="11"/>
      <c r="AJ83" s="86">
        <f>SUM(O83+V83+AC83)</f>
        <v>0</v>
      </c>
      <c r="AK83" s="160"/>
      <c r="AL83" s="86">
        <f>SUM(Q83+X83+AE83)</f>
        <v>0</v>
      </c>
      <c r="AM83" s="3"/>
      <c r="AN83" s="86">
        <f>SUM(AJ83+AL83)</f>
        <v>0</v>
      </c>
      <c r="AP83" s="180"/>
    </row>
    <row r="84" spans="1:44" ht="18.75" customHeight="1">
      <c r="B84" s="16"/>
      <c r="C84" s="59" t="s">
        <v>5</v>
      </c>
      <c r="D84" s="224" t="str">
        <f>IF('Subaward 2'!E6 &lt;&gt; 0,'Subaward 2'!E6,"")</f>
        <v/>
      </c>
      <c r="E84" s="225"/>
      <c r="F84" s="225"/>
      <c r="G84" s="225"/>
      <c r="H84" s="246"/>
      <c r="I84" s="246"/>
      <c r="J84" s="247"/>
      <c r="L84" s="12"/>
      <c r="M84" s="14"/>
      <c r="N84" s="14"/>
      <c r="O84" s="90">
        <f>'Subaward 2'!O87</f>
        <v>0</v>
      </c>
      <c r="P84" s="160"/>
      <c r="Q84" s="90">
        <f>'Subaward 2'!Q87</f>
        <v>0</v>
      </c>
      <c r="R84" s="5">
        <f>'Subaward 2'!R87</f>
        <v>0</v>
      </c>
      <c r="S84" s="4">
        <f>'Subaward 2'!S87</f>
        <v>0</v>
      </c>
      <c r="T84" s="5"/>
      <c r="U84" s="5">
        <f>'Subaward 2'!U87</f>
        <v>0</v>
      </c>
      <c r="V84" s="90">
        <f>'Subaward 2'!V87</f>
        <v>0</v>
      </c>
      <c r="W84" s="160"/>
      <c r="X84" s="90">
        <f>'Subaward 2'!X87</f>
        <v>0</v>
      </c>
      <c r="Y84" s="5">
        <f>'Subaward 2'!Y87</f>
        <v>0</v>
      </c>
      <c r="Z84" s="4">
        <f>'Subaward 2'!Z87</f>
        <v>0</v>
      </c>
      <c r="AA84" s="5"/>
      <c r="AB84" s="5">
        <f>'Subaward 2'!AB87</f>
        <v>0</v>
      </c>
      <c r="AC84" s="90">
        <f>'Subaward 2'!AC87</f>
        <v>0</v>
      </c>
      <c r="AD84" s="160"/>
      <c r="AE84" s="90">
        <f>'Subaward 2'!AE87</f>
        <v>0</v>
      </c>
      <c r="AF84" s="5"/>
      <c r="AG84" s="4"/>
      <c r="AH84" s="3"/>
      <c r="AI84" s="11"/>
      <c r="AJ84" s="86">
        <f>SUM(O84+V84+AC84)</f>
        <v>0</v>
      </c>
      <c r="AK84" s="160"/>
      <c r="AL84" s="86">
        <f>SUM(Q84+X84+AE84)</f>
        <v>0</v>
      </c>
      <c r="AM84" s="3"/>
      <c r="AN84" s="86">
        <f>SUM(AJ84+AL84)</f>
        <v>0</v>
      </c>
      <c r="AP84" s="180"/>
    </row>
    <row r="85" spans="1:44" ht="18.75" customHeight="1">
      <c r="B85" s="16"/>
      <c r="C85" s="59" t="s">
        <v>6</v>
      </c>
      <c r="D85" s="224" t="str">
        <f>IF('Subaward 3'!E6 &lt;&gt; 0,'Subaward 3'!E6,"")</f>
        <v/>
      </c>
      <c r="E85" s="225"/>
      <c r="F85" s="225"/>
      <c r="G85" s="225"/>
      <c r="H85" s="246"/>
      <c r="I85" s="246"/>
      <c r="J85" s="247"/>
      <c r="L85" s="12"/>
      <c r="M85" s="14"/>
      <c r="N85" s="14"/>
      <c r="O85" s="90">
        <f>'Subaward 3'!O87</f>
        <v>0</v>
      </c>
      <c r="P85" s="160"/>
      <c r="Q85" s="90">
        <f>'Subaward 3'!Q87</f>
        <v>0</v>
      </c>
      <c r="R85" s="5">
        <f>'Subaward 3'!R87</f>
        <v>0</v>
      </c>
      <c r="S85" s="4">
        <f>'Subaward 3'!S87</f>
        <v>0</v>
      </c>
      <c r="T85" s="5"/>
      <c r="U85" s="5">
        <f>'Subaward 3'!U87</f>
        <v>0</v>
      </c>
      <c r="V85" s="90">
        <f>'Subaward 3'!V87</f>
        <v>0</v>
      </c>
      <c r="W85" s="160"/>
      <c r="X85" s="90">
        <f>'Subaward 3'!X87</f>
        <v>0</v>
      </c>
      <c r="Y85" s="5">
        <f>'Subaward 3'!Y87</f>
        <v>0</v>
      </c>
      <c r="Z85" s="4">
        <f>'Subaward 3'!Z87</f>
        <v>0</v>
      </c>
      <c r="AA85" s="5"/>
      <c r="AB85" s="5">
        <f>'Subaward 3'!AB87</f>
        <v>0</v>
      </c>
      <c r="AC85" s="90">
        <f>'Subaward 3'!AC87</f>
        <v>0</v>
      </c>
      <c r="AD85" s="160"/>
      <c r="AE85" s="90">
        <f>'Subaward 3'!AE87</f>
        <v>0</v>
      </c>
      <c r="AF85" s="5"/>
      <c r="AG85" s="4"/>
      <c r="AH85" s="3"/>
      <c r="AI85" s="11"/>
      <c r="AJ85" s="86">
        <f>SUM(O85+V85+AC85)</f>
        <v>0</v>
      </c>
      <c r="AK85" s="160"/>
      <c r="AL85" s="86">
        <f>SUM(Q85+X85+AE85)</f>
        <v>0</v>
      </c>
      <c r="AM85" s="3"/>
      <c r="AN85" s="86">
        <f>SUM(AJ85+AL85)</f>
        <v>0</v>
      </c>
      <c r="AP85" s="180"/>
    </row>
    <row r="86" spans="1:44" ht="18.75" customHeight="1">
      <c r="B86" s="16"/>
      <c r="C86" s="59" t="s">
        <v>7</v>
      </c>
      <c r="D86" s="226" t="str">
        <f>IF('Subaward 4'!E6 &lt;&gt; 0,'Subaward 4'!E6,"")</f>
        <v/>
      </c>
      <c r="E86" s="227"/>
      <c r="F86" s="227"/>
      <c r="G86" s="227"/>
      <c r="H86" s="248"/>
      <c r="I86" s="248"/>
      <c r="J86" s="249"/>
      <c r="L86" s="12"/>
      <c r="M86" s="14"/>
      <c r="N86" s="14"/>
      <c r="O86" s="91">
        <f>'Subaward 4'!O87</f>
        <v>0</v>
      </c>
      <c r="P86" s="160"/>
      <c r="Q86" s="91">
        <f>'Subaward 4'!Q87</f>
        <v>0</v>
      </c>
      <c r="R86" s="5">
        <f>'Subaward 4'!R87</f>
        <v>0</v>
      </c>
      <c r="S86" s="4">
        <f>'Subaward 4'!S87</f>
        <v>0</v>
      </c>
      <c r="T86" s="5"/>
      <c r="U86" s="5">
        <f>'Subaward 4'!U87</f>
        <v>0</v>
      </c>
      <c r="V86" s="91">
        <f>'Subaward 4'!V87</f>
        <v>0</v>
      </c>
      <c r="W86" s="160"/>
      <c r="X86" s="91">
        <f>'Subaward 4'!X87</f>
        <v>0</v>
      </c>
      <c r="Y86" s="5">
        <f>'Subaward 4'!Y87</f>
        <v>0</v>
      </c>
      <c r="Z86" s="4">
        <f>'Subaward 4'!Z87</f>
        <v>0</v>
      </c>
      <c r="AA86" s="5"/>
      <c r="AB86" s="5">
        <f>'Subaward 4'!AB87</f>
        <v>0</v>
      </c>
      <c r="AC86" s="91">
        <f>'Subaward 4'!AC87</f>
        <v>0</v>
      </c>
      <c r="AD86" s="160"/>
      <c r="AE86" s="91">
        <f>'Subaward 4'!AE87</f>
        <v>0</v>
      </c>
      <c r="AF86" s="5"/>
      <c r="AG86" s="4"/>
      <c r="AH86" s="3"/>
      <c r="AI86" s="11"/>
      <c r="AJ86" s="87">
        <f>SUM(O86+V86+AC86)</f>
        <v>0</v>
      </c>
      <c r="AK86" s="160"/>
      <c r="AL86" s="87">
        <f>SUM(Q86+X86+AE86)</f>
        <v>0</v>
      </c>
      <c r="AM86" s="3"/>
      <c r="AN86" s="87">
        <f>SUM(AJ86+AL86)</f>
        <v>0</v>
      </c>
      <c r="AP86" s="180"/>
    </row>
    <row r="87" spans="1:44" ht="5.25" customHeight="1">
      <c r="B87" s="63"/>
      <c r="C87" s="58"/>
      <c r="E87" s="17"/>
      <c r="F87" s="17"/>
      <c r="G87" s="17"/>
      <c r="H87" s="17"/>
      <c r="I87" s="17"/>
      <c r="J87" s="17"/>
      <c r="L87" s="12"/>
      <c r="M87" s="14"/>
      <c r="N87" s="14"/>
      <c r="O87" s="5"/>
      <c r="P87" s="165"/>
      <c r="Q87" s="5"/>
      <c r="R87" s="5"/>
      <c r="S87" s="4"/>
      <c r="T87" s="5"/>
      <c r="U87" s="5"/>
      <c r="V87" s="5"/>
      <c r="W87" s="165"/>
      <c r="X87" s="5"/>
      <c r="Y87" s="5"/>
      <c r="Z87" s="4"/>
      <c r="AA87" s="5"/>
      <c r="AB87" s="5"/>
      <c r="AC87" s="5"/>
      <c r="AD87" s="165"/>
      <c r="AE87" s="5"/>
      <c r="AF87" s="5"/>
      <c r="AG87" s="4"/>
      <c r="AH87" s="3"/>
      <c r="AI87" s="11"/>
      <c r="AJ87" s="3"/>
      <c r="AK87" s="165"/>
      <c r="AL87" s="3"/>
      <c r="AM87" s="3"/>
      <c r="AN87" s="3"/>
      <c r="AP87" s="180"/>
    </row>
    <row r="88" spans="1:44" ht="19" customHeight="1">
      <c r="B88" s="18"/>
      <c r="C88" s="16" t="s">
        <v>166</v>
      </c>
      <c r="F88" s="18"/>
      <c r="G88" s="18"/>
      <c r="H88" s="63"/>
      <c r="I88" s="18"/>
      <c r="J88" s="18"/>
      <c r="K88" s="18"/>
      <c r="L88" s="27"/>
      <c r="M88" s="28"/>
      <c r="N88" s="28"/>
      <c r="O88" s="86">
        <f>SUM(O83:O87)</f>
        <v>0</v>
      </c>
      <c r="P88" s="163"/>
      <c r="Q88" s="86">
        <f>SUM(Q80:Q87)</f>
        <v>0</v>
      </c>
      <c r="R88" s="8"/>
      <c r="S88" s="29"/>
      <c r="T88" s="30"/>
      <c r="U88" s="30"/>
      <c r="V88" s="86">
        <f>SUM(V83:V87)</f>
        <v>0</v>
      </c>
      <c r="W88" s="163"/>
      <c r="X88" s="86">
        <f>SUM(X80:X87)</f>
        <v>0</v>
      </c>
      <c r="Y88" s="8"/>
      <c r="Z88" s="29"/>
      <c r="AA88" s="30"/>
      <c r="AB88" s="30"/>
      <c r="AC88" s="86">
        <f>SUM(AC83:AC87)</f>
        <v>0</v>
      </c>
      <c r="AD88" s="163"/>
      <c r="AE88" s="86">
        <f>SUM(AE80:AE87)</f>
        <v>0</v>
      </c>
      <c r="AF88" s="8"/>
      <c r="AG88" s="29"/>
      <c r="AH88" s="8"/>
      <c r="AI88" s="3"/>
      <c r="AJ88" s="86">
        <f>SUM(AJ80:AJ87)</f>
        <v>0</v>
      </c>
      <c r="AK88" s="163"/>
      <c r="AL88" s="86">
        <f>SUM(AL80:AL87)</f>
        <v>0</v>
      </c>
      <c r="AM88" s="3"/>
      <c r="AN88" s="86">
        <f>SUM(AJ88+AL88)</f>
        <v>0</v>
      </c>
      <c r="AP88" s="180"/>
    </row>
    <row r="89" spans="1:44" ht="6.75" customHeight="1">
      <c r="B89" s="63"/>
      <c r="C89" s="58"/>
      <c r="E89" s="17"/>
      <c r="F89" s="17"/>
      <c r="G89" s="17"/>
      <c r="H89" s="17"/>
      <c r="I89" s="17"/>
      <c r="J89" s="17"/>
      <c r="L89" s="12"/>
      <c r="M89" s="14"/>
      <c r="N89" s="14"/>
      <c r="O89" s="5"/>
      <c r="P89" s="165"/>
      <c r="Q89" s="5"/>
      <c r="R89" s="5"/>
      <c r="S89" s="4"/>
      <c r="T89" s="5"/>
      <c r="U89" s="5"/>
      <c r="V89" s="5"/>
      <c r="W89" s="165"/>
      <c r="X89" s="5"/>
      <c r="Y89" s="5"/>
      <c r="Z89" s="4"/>
      <c r="AA89" s="5"/>
      <c r="AB89" s="5"/>
      <c r="AC89" s="5"/>
      <c r="AD89" s="165"/>
      <c r="AE89" s="5"/>
      <c r="AF89" s="5"/>
      <c r="AG89" s="4"/>
      <c r="AH89" s="3"/>
      <c r="AI89" s="11"/>
      <c r="AJ89" s="3"/>
      <c r="AK89" s="165"/>
      <c r="AL89" s="3"/>
      <c r="AM89" s="3"/>
      <c r="AN89" s="3"/>
      <c r="AP89" s="180"/>
    </row>
    <row r="90" spans="1:44" ht="9" customHeight="1">
      <c r="B90" s="63"/>
      <c r="F90" s="61"/>
      <c r="G90" s="61"/>
      <c r="H90" s="61"/>
      <c r="J90" s="62"/>
      <c r="L90" s="12"/>
      <c r="M90" s="14"/>
      <c r="N90" s="14"/>
      <c r="O90" s="3"/>
      <c r="P90" s="163"/>
      <c r="Q90" s="3"/>
      <c r="R90" s="3"/>
      <c r="S90" s="11"/>
      <c r="T90" s="3"/>
      <c r="U90" s="3"/>
      <c r="V90" s="3"/>
      <c r="W90" s="163"/>
      <c r="X90" s="3"/>
      <c r="Y90" s="3"/>
      <c r="Z90" s="11"/>
      <c r="AA90" s="3"/>
      <c r="AB90" s="3"/>
      <c r="AC90" s="3"/>
      <c r="AD90" s="163"/>
      <c r="AE90" s="3"/>
      <c r="AF90" s="3"/>
      <c r="AG90" s="11"/>
      <c r="AH90" s="3"/>
      <c r="AI90" s="11"/>
      <c r="AJ90" s="3"/>
      <c r="AK90" s="163"/>
      <c r="AL90" s="3"/>
      <c r="AM90" s="3"/>
      <c r="AN90" s="3"/>
      <c r="AP90" s="180"/>
    </row>
    <row r="91" spans="1:44" ht="19" customHeight="1">
      <c r="A91" s="64" t="s">
        <v>165</v>
      </c>
      <c r="B91" s="64" t="s">
        <v>172</v>
      </c>
      <c r="D91" s="65"/>
      <c r="E91" s="65"/>
      <c r="F91" s="65"/>
      <c r="G91" s="65"/>
      <c r="H91" s="65"/>
      <c r="I91" s="65"/>
      <c r="J91" s="65"/>
      <c r="K91" s="65"/>
      <c r="L91" s="66"/>
      <c r="M91" s="65"/>
      <c r="N91" s="65"/>
      <c r="O91" s="86">
        <f>'Subaward 1'!O83+'Subaward 2'!O83+'Subaward 3'!O83+'Subaward 4'!O83</f>
        <v>0</v>
      </c>
      <c r="P91" s="163"/>
      <c r="Q91" s="86">
        <f>'Subaward 1'!Q83+'Subaward 2'!Q83+'Subaward 3'!Q83+'Subaward 4'!Q83</f>
        <v>0</v>
      </c>
      <c r="R91" s="22"/>
      <c r="S91" s="6"/>
      <c r="T91" s="7"/>
      <c r="U91" s="7"/>
      <c r="V91" s="86">
        <f>'Subaward 1'!V83+'Subaward 2'!V83+'Subaward 3'!V83+'Subaward 4'!V83</f>
        <v>0</v>
      </c>
      <c r="W91" s="163"/>
      <c r="X91" s="86">
        <f>'Subaward 1'!X83+'Subaward 2'!X83+'Subaward 3'!X83+'Subaward 4'!X83</f>
        <v>0</v>
      </c>
      <c r="Y91" s="22"/>
      <c r="Z91" s="6"/>
      <c r="AA91" s="7"/>
      <c r="AB91" s="7"/>
      <c r="AC91" s="86">
        <f>'Subaward 1'!AC83+'Subaward 2'!AC83+'Subaward 3'!AC83+'Subaward 4'!AC83</f>
        <v>0</v>
      </c>
      <c r="AD91" s="163"/>
      <c r="AE91" s="86">
        <f>'Subaward 1'!AE83+'Subaward 2'!AE83+'Subaward 3'!AE83+'Subaward 4'!AE83</f>
        <v>0</v>
      </c>
      <c r="AF91" s="22"/>
      <c r="AG91" s="6"/>
      <c r="AH91" s="22"/>
      <c r="AI91" s="5"/>
      <c r="AJ91" s="86">
        <f>SUM(O91+V91+AC91)</f>
        <v>0</v>
      </c>
      <c r="AK91" s="163"/>
      <c r="AL91" s="86">
        <f>SUM(Q91+X91+AE91)</f>
        <v>0</v>
      </c>
      <c r="AM91" s="5"/>
      <c r="AN91" s="86">
        <f>SUM(AJ91+AL91)</f>
        <v>0</v>
      </c>
      <c r="AP91" s="180"/>
    </row>
    <row r="92" spans="1:44" s="14" customFormat="1" ht="14.25" customHeight="1">
      <c r="A92" s="64"/>
      <c r="B92" s="190"/>
      <c r="C92" s="189" t="s">
        <v>190</v>
      </c>
      <c r="D92" s="190"/>
      <c r="E92" s="190"/>
      <c r="F92" s="190"/>
      <c r="G92" s="190"/>
      <c r="H92" s="190"/>
      <c r="I92" s="190"/>
      <c r="J92" s="190"/>
      <c r="K92" s="65"/>
      <c r="L92" s="66"/>
      <c r="M92" s="65"/>
      <c r="N92" s="65"/>
      <c r="O92" s="173"/>
      <c r="P92" s="173"/>
      <c r="Q92" s="173"/>
      <c r="R92" s="22"/>
      <c r="S92" s="6"/>
      <c r="T92" s="7"/>
      <c r="U92" s="7"/>
      <c r="V92" s="173"/>
      <c r="W92" s="173"/>
      <c r="X92" s="173"/>
      <c r="Y92" s="22"/>
      <c r="Z92" s="6"/>
      <c r="AA92" s="7"/>
      <c r="AB92" s="7"/>
      <c r="AC92" s="173"/>
      <c r="AD92" s="173"/>
      <c r="AE92" s="173"/>
      <c r="AF92" s="22"/>
      <c r="AG92" s="6"/>
      <c r="AH92" s="22"/>
      <c r="AI92" s="5"/>
      <c r="AJ92" s="173"/>
      <c r="AK92" s="173"/>
      <c r="AL92" s="173"/>
      <c r="AM92" s="173"/>
      <c r="AN92" s="173"/>
      <c r="AO92" s="178"/>
      <c r="AP92" s="183"/>
      <c r="AQ92" s="184"/>
      <c r="AR92" s="184"/>
    </row>
    <row r="93" spans="1:44" ht="6.75" customHeight="1">
      <c r="A93" s="64"/>
      <c r="B93" s="64"/>
      <c r="D93" s="65"/>
      <c r="E93" s="65"/>
      <c r="F93" s="65"/>
      <c r="G93" s="65"/>
      <c r="H93" s="65"/>
      <c r="I93" s="65"/>
      <c r="J93" s="65"/>
      <c r="K93" s="65"/>
      <c r="L93" s="66"/>
      <c r="M93" s="65"/>
      <c r="N93" s="65"/>
      <c r="O93" s="173"/>
      <c r="P93" s="173"/>
      <c r="Q93" s="173"/>
      <c r="R93" s="22"/>
      <c r="S93" s="6"/>
      <c r="T93" s="7"/>
      <c r="U93" s="7"/>
      <c r="V93" s="173"/>
      <c r="W93" s="173"/>
      <c r="X93" s="173"/>
      <c r="Y93" s="22"/>
      <c r="Z93" s="6"/>
      <c r="AA93" s="7"/>
      <c r="AB93" s="7"/>
      <c r="AC93" s="173"/>
      <c r="AD93" s="173"/>
      <c r="AE93" s="173"/>
      <c r="AF93" s="22"/>
      <c r="AG93" s="6"/>
      <c r="AH93" s="22"/>
      <c r="AI93" s="5"/>
      <c r="AJ93" s="173"/>
      <c r="AK93" s="173"/>
      <c r="AL93" s="173"/>
      <c r="AM93" s="173"/>
      <c r="AN93" s="173"/>
      <c r="AP93" s="180"/>
    </row>
    <row r="94" spans="1:44" ht="18.75" customHeight="1">
      <c r="A94" s="14" t="s">
        <v>179</v>
      </c>
      <c r="B94" s="68" t="s">
        <v>180</v>
      </c>
      <c r="C94" s="14"/>
      <c r="D94" s="68"/>
      <c r="E94" s="68"/>
      <c r="F94" s="14"/>
      <c r="G94" s="14"/>
      <c r="H94" s="14"/>
      <c r="I94" s="14"/>
      <c r="J94" s="14"/>
      <c r="K94" s="68"/>
      <c r="L94" s="69"/>
      <c r="M94" s="68"/>
      <c r="N94" s="68"/>
      <c r="O94" s="103">
        <f>O72+O79+O88+O91</f>
        <v>0</v>
      </c>
      <c r="P94" s="171"/>
      <c r="Q94" s="103">
        <f>Q72+Q79+Q88+Q91</f>
        <v>0</v>
      </c>
      <c r="R94" s="104"/>
      <c r="S94" s="105"/>
      <c r="T94" s="106"/>
      <c r="U94" s="106"/>
      <c r="V94" s="103">
        <f>V72+V79+V88+V91</f>
        <v>0</v>
      </c>
      <c r="W94" s="171"/>
      <c r="X94" s="103">
        <f>X72+X79+X88+X91</f>
        <v>0</v>
      </c>
      <c r="Y94" s="104"/>
      <c r="Z94" s="105"/>
      <c r="AA94" s="106"/>
      <c r="AB94" s="106"/>
      <c r="AC94" s="103">
        <f>AC72+AC79+AC88+AC91</f>
        <v>0</v>
      </c>
      <c r="AD94" s="171"/>
      <c r="AE94" s="103">
        <f>AE72+AE79+AE88+AE91</f>
        <v>0</v>
      </c>
      <c r="AF94" s="104"/>
      <c r="AG94" s="105"/>
      <c r="AH94" s="104"/>
      <c r="AI94" s="107"/>
      <c r="AJ94" s="103">
        <f>SUM(O94+V94+AC94)</f>
        <v>0</v>
      </c>
      <c r="AK94" s="171"/>
      <c r="AL94" s="103">
        <f>SUM(Q94+X94+AE94)</f>
        <v>0</v>
      </c>
      <c r="AM94" s="174"/>
      <c r="AN94" s="103">
        <f>SUM(AJ94+AL94)</f>
        <v>0</v>
      </c>
      <c r="AP94" s="180"/>
    </row>
    <row r="95" spans="1:44" ht="23.25" customHeight="1">
      <c r="A95" s="193"/>
      <c r="B95" s="193"/>
      <c r="J95" s="194"/>
      <c r="L95" s="70"/>
      <c r="M95" s="71"/>
      <c r="N95" s="71"/>
      <c r="O95" s="72"/>
      <c r="P95" s="166"/>
      <c r="Q95" s="72"/>
      <c r="R95" s="72"/>
      <c r="S95" s="78"/>
      <c r="T95" s="72"/>
      <c r="U95" s="72"/>
      <c r="V95" s="72"/>
      <c r="W95" s="166"/>
      <c r="X95" s="72"/>
      <c r="Y95" s="72"/>
      <c r="Z95" s="79"/>
      <c r="AA95" s="72"/>
      <c r="AB95" s="72"/>
      <c r="AC95" s="72"/>
      <c r="AD95" s="166"/>
      <c r="AE95" s="72"/>
      <c r="AF95" s="72"/>
      <c r="AG95" s="79"/>
      <c r="AH95" s="72"/>
      <c r="AI95" s="80"/>
      <c r="AJ95" s="73"/>
      <c r="AK95" s="166"/>
      <c r="AL95" s="72"/>
      <c r="AM95" s="175"/>
      <c r="AN95" s="73"/>
      <c r="AO95" s="179"/>
      <c r="AP95" s="187"/>
    </row>
    <row r="96" spans="1:44" ht="26.25" hidden="1" customHeight="1">
      <c r="F96" s="14" t="s">
        <v>9</v>
      </c>
      <c r="G96" s="14"/>
      <c r="H96" s="14"/>
      <c r="I96" s="14"/>
      <c r="AG96" s="72"/>
    </row>
    <row r="97" spans="3:40" ht="18" hidden="1" customHeight="1">
      <c r="C97" s="74" t="s">
        <v>9</v>
      </c>
      <c r="J97" s="14" t="s">
        <v>9</v>
      </c>
      <c r="AC97" s="13" t="s">
        <v>2</v>
      </c>
    </row>
    <row r="98" spans="3:40" ht="18.75" hidden="1" customHeight="1">
      <c r="C98" s="74" t="s">
        <v>46</v>
      </c>
      <c r="F98" s="44"/>
      <c r="G98" s="17"/>
      <c r="H98" s="44"/>
      <c r="AC98" s="13" t="s">
        <v>2</v>
      </c>
    </row>
    <row r="99" spans="3:40" ht="15.75" hidden="1" customHeight="1">
      <c r="C99" s="74" t="s">
        <v>47</v>
      </c>
      <c r="F99" s="44"/>
      <c r="G99" s="17"/>
      <c r="H99" s="44"/>
    </row>
    <row r="100" spans="3:40" ht="17.25" hidden="1" customHeight="1">
      <c r="C100"/>
      <c r="F100" s="44"/>
      <c r="G100" s="17"/>
      <c r="H100" s="44"/>
      <c r="J100"/>
    </row>
    <row r="101" spans="3:40" ht="20.25" hidden="1" customHeight="1">
      <c r="F101" s="44"/>
      <c r="G101" s="17"/>
      <c r="H101" s="44"/>
    </row>
    <row r="102" spans="3:40" ht="20.25" hidden="1" customHeight="1">
      <c r="F102" s="44"/>
      <c r="G102" s="17"/>
      <c r="H102" s="44"/>
    </row>
    <row r="103" spans="3:40" ht="27" hidden="1" customHeight="1">
      <c r="F103" s="44"/>
      <c r="G103" s="17"/>
      <c r="H103" s="44"/>
    </row>
    <row r="104" spans="3:40" ht="20.25" hidden="1" customHeight="1">
      <c r="F104" s="44"/>
      <c r="G104" s="17"/>
      <c r="H104" s="44"/>
    </row>
    <row r="105" spans="3:40" hidden="1">
      <c r="F105" s="44"/>
      <c r="G105" s="17"/>
      <c r="H105" s="44"/>
    </row>
    <row r="106" spans="3:40" hidden="1">
      <c r="F106" s="44"/>
      <c r="G106" s="17"/>
      <c r="H106" s="44"/>
      <c r="I106" s="17"/>
    </row>
    <row r="107" spans="3:40">
      <c r="F107" s="44"/>
      <c r="G107" s="17"/>
      <c r="H107" s="44"/>
    </row>
    <row r="110" spans="3:40" ht="15" customHeight="1">
      <c r="AA110" s="229" t="s">
        <v>192</v>
      </c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  <c r="AN110" s="230"/>
    </row>
  </sheetData>
  <sheetProtection sheet="1" selectLockedCells="1"/>
  <mergeCells count="30">
    <mergeCell ref="H83:J86"/>
    <mergeCell ref="A1:AO1"/>
    <mergeCell ref="A2:AO2"/>
    <mergeCell ref="AJ11:AJ12"/>
    <mergeCell ref="M9:O9"/>
    <mergeCell ref="T9:V9"/>
    <mergeCell ref="AA9:AC9"/>
    <mergeCell ref="C11:F11"/>
    <mergeCell ref="AL11:AL12"/>
    <mergeCell ref="AN11:AN12"/>
    <mergeCell ref="V6:X6"/>
    <mergeCell ref="E6:N6"/>
    <mergeCell ref="E4:N4"/>
    <mergeCell ref="D69:J69"/>
    <mergeCell ref="AA110:AN110"/>
    <mergeCell ref="AG6:AL6"/>
    <mergeCell ref="AA4:AL4"/>
    <mergeCell ref="AA6:AD6"/>
    <mergeCell ref="D63:J63"/>
    <mergeCell ref="C20:D20"/>
    <mergeCell ref="B36:F36"/>
    <mergeCell ref="E59:J59"/>
    <mergeCell ref="E62:J62"/>
    <mergeCell ref="C17:D17"/>
    <mergeCell ref="C18:D18"/>
    <mergeCell ref="C19:D19"/>
    <mergeCell ref="C13:D13"/>
    <mergeCell ref="C14:D14"/>
    <mergeCell ref="C15:D15"/>
    <mergeCell ref="C16:D16"/>
  </mergeCells>
  <phoneticPr fontId="0" type="noConversion"/>
  <conditionalFormatting sqref="M24">
    <cfRule type="expression" dxfId="74" priority="41" stopIfTrue="1">
      <formula>OR($M$24&gt;$C$24*12, AND(ISBLANK($C$24)=1, $M$24&gt;0))</formula>
    </cfRule>
  </conditionalFormatting>
  <conditionalFormatting sqref="M25:M26">
    <cfRule type="expression" dxfId="73" priority="1" stopIfTrue="1">
      <formula>OR($M$25&gt;$C$25*12, AND(ISBLANK($C$25)=1, $M$25&gt;0))</formula>
    </cfRule>
  </conditionalFormatting>
  <conditionalFormatting sqref="M27">
    <cfRule type="expression" dxfId="72" priority="12" stopIfTrue="1">
      <formula>OR($M$27&gt;$C$27*12, AND(ISBLANK($C$27)=1, $M$27&gt;0))</formula>
    </cfRule>
  </conditionalFormatting>
  <conditionalFormatting sqref="M28">
    <cfRule type="expression" dxfId="71" priority="13" stopIfTrue="1">
      <formula>OR($M$28&gt;$C$28*12, AND(ISBLANK($C$28)=1, $M$28&gt;0))</formula>
    </cfRule>
  </conditionalFormatting>
  <conditionalFormatting sqref="M29:M31">
    <cfRule type="expression" dxfId="70" priority="4" stopIfTrue="1">
      <formula>OR($M$31&gt;$C$31*12, AND(ISBLANK($C$31)=1, $M$31&gt;0))</formula>
    </cfRule>
  </conditionalFormatting>
  <conditionalFormatting sqref="T24">
    <cfRule type="expression" dxfId="69" priority="15" stopIfTrue="1">
      <formula>OR($T$24&gt;$C$24*12, AND(ISBLANK($C$24)=1, $T$24&gt;0))</formula>
    </cfRule>
  </conditionalFormatting>
  <conditionalFormatting sqref="T25:T26">
    <cfRule type="expression" dxfId="68" priority="2" stopIfTrue="1">
      <formula>OR($T$25&gt;$C$25*12, AND(ISBLANK($C$25)=1, $T$25&gt;0))</formula>
    </cfRule>
  </conditionalFormatting>
  <conditionalFormatting sqref="T27">
    <cfRule type="expression" dxfId="67" priority="18" stopIfTrue="1">
      <formula>OR($T$27&gt;$C$27*12, AND(ISBLANK($C$27)=1, $T$27&gt;0))</formula>
    </cfRule>
  </conditionalFormatting>
  <conditionalFormatting sqref="T28">
    <cfRule type="expression" dxfId="66" priority="19" stopIfTrue="1">
      <formula>OR($T$28&gt;$C$28*12, AND(ISBLANK($C$28)=1, $T$28&gt;0))</formula>
    </cfRule>
  </conditionalFormatting>
  <conditionalFormatting sqref="T29:T31">
    <cfRule type="expression" dxfId="65" priority="5" stopIfTrue="1">
      <formula>OR($T$31&gt;$C$31*12, AND(ISBLANK($C$31)=1, $T$31&gt;0))</formula>
    </cfRule>
  </conditionalFormatting>
  <conditionalFormatting sqref="AA24">
    <cfRule type="expression" dxfId="64" priority="21" stopIfTrue="1">
      <formula>OR($AA$24&gt;$C$24*12, AND(ISBLANK($C$24)=1, $AA$24&gt;0))</formula>
    </cfRule>
  </conditionalFormatting>
  <conditionalFormatting sqref="AA25:AA26">
    <cfRule type="expression" dxfId="63" priority="3" stopIfTrue="1">
      <formula>OR($AA$25&gt;$C$25*12, AND(ISBLANK($C$25)=1, $AA$25&gt;0))</formula>
    </cfRule>
  </conditionalFormatting>
  <conditionalFormatting sqref="AA27">
    <cfRule type="expression" dxfId="62" priority="24" stopIfTrue="1">
      <formula>OR($AA$27&gt;$C$27*12, AND(ISBLANK($C$27)=1, $AA$27&gt;0))</formula>
    </cfRule>
  </conditionalFormatting>
  <conditionalFormatting sqref="AA28">
    <cfRule type="expression" dxfId="61" priority="25" stopIfTrue="1">
      <formula>OR($AA$28&gt;$C$28*12, AND(ISBLANK($C$28)=1, $AA$28&gt;0))</formula>
    </cfRule>
  </conditionalFormatting>
  <conditionalFormatting sqref="AA29:AA31">
    <cfRule type="expression" dxfId="60" priority="6" stopIfTrue="1">
      <formula>OR($AA$31&gt;$C$31*12, AND(ISBLANK($C$31)=1, $AA$31&gt;0))</formula>
    </cfRule>
  </conditionalFormatting>
  <dataValidations xWindow="220" yWindow="1158" count="26">
    <dataValidation allowBlank="1" showInputMessage="1" showErrorMessage="1" promptTitle="Fringe Rate" prompt="Suggested average rate for category. May be adjusted as needed to reflect actual historical values for individuals." sqref="L38:L40 K24:K31" xr:uid="{00000000-0002-0000-0000-000000000000}"/>
    <dataValidation allowBlank="1" showInputMessage="1" showErrorMessage="1" promptTitle="Fringe Benefits" prompt="Amount is automatically calculated based on rates entered in Sections A &amp; B." sqref="V37:W38 O37:P38 AC37:AD38 AK37:AK38" xr:uid="{00000000-0002-0000-0000-000001000000}"/>
    <dataValidation type="whole" operator="greaterThanOrEqual" allowBlank="1" showInputMessage="1" showErrorMessage="1" promptTitle="Number of Participants" prompt="Enter total number of persons participating in workshop, conference, activity, etc." sqref="C54" xr:uid="{00000000-0002-0000-0000-000002000000}">
      <formula1>0</formula1>
    </dataValidation>
    <dataValidation allowBlank="1" showInputMessage="1" showErrorMessage="1" promptTitle="Other" prompt="Briefly describe &quot;other&quot; costs" sqref="D63:J63 D59 D69:J69" xr:uid="{00000000-0002-0000-0000-000003000000}"/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00000000-0002-0000-0000-000004000000}">
      <formula1>0</formula1>
      <formula2>12</formula2>
    </dataValidation>
    <dataValidation type="whole" operator="greaterThanOrEqual" allowBlank="1" showInputMessage="1" showErrorMessage="1" promptTitle="Monthly Base" prompt="Enter the monthly base salary for Senior Personnel" sqref="H13:H20" xr:uid="{00000000-0002-0000-0000-000005000000}">
      <formula1>0</formula1>
    </dataValidation>
    <dataValidation allowBlank="1" showErrorMessage="1" sqref="G13:G20" xr:uid="{00000000-0002-0000-0000-000006000000}"/>
    <dataValidation type="whole" operator="greaterThanOrEqual" allowBlank="1" showInputMessage="1" showErrorMessage="1" prompt="Enter number of other personnel.  This number must be an integer value." sqref="C24:C31" xr:uid="{00000000-0002-0000-0000-000007000000}">
      <formula1>0</formula1>
    </dataValidation>
    <dataValidation type="decimal" allowBlank="1" showInputMessage="1" showErrorMessage="1" promptTitle="Fringe Rate" sqref="J13:J20" xr:uid="{00000000-0002-0000-0000-000008000000}">
      <formula1>0</formula1>
      <formula2>1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00000000-0002-0000-0000-000009000000}">
      <formula1>0</formula1>
      <formula2>IF(ISBLANK($C24)=TRUE,0,12*$C24)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00000000-0002-0000-0000-00000A000000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00000000-0002-0000-0000-00000B000000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00000000-0002-0000-0000-00000C000000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00000000-0002-0000-0000-00000D000000}">
      <formula1>0</formula1>
      <formula2>IF(ISBLANK($C29)=TRUE,0,12*$C29)</formula2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00000000-0002-0000-0000-00000E000000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00000000-0002-0000-0000-00000F000000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00000000-0002-0000-0000-000010000000}">
      <formula1>0</formula1>
    </dataValidation>
    <dataValidation type="whole" operator="greaterThanOrEqual" allowBlank="1" showInputMessage="1" showErrorMessage="1" sqref="AC50:AD53 V50:W53 O45:P46 O50:P53 W83:W86 V45:W46 AC45:AD46 AK50:AK53 AK45:AK46 P83:P86 AD83:AD86 AK83:AK86 O68:P69 O57:P63 AK68:AK69 AK57:AK63 AC68:AD69 AC57:AD63 V68:W69 V57:W63" xr:uid="{00000000-0002-0000-0000-000011000000}">
      <formula1>0</formula1>
    </dataValidation>
    <dataValidation allowBlank="1" showErrorMessage="1" prompt="Enter the Subawardee's name" sqref="D83:D86" xr:uid="{00000000-0002-0000-0000-000012000000}"/>
    <dataValidation type="decimal" operator="lessThanOrEqual" showInputMessage="1" showErrorMessage="1" error="Overhead Rate cannot exceed 20%" sqref="J79" xr:uid="{00000000-0002-0000-0000-000013000000}">
      <formula1>0.2</formula1>
    </dataValidation>
    <dataValidation type="decimal" allowBlank="1" showInputMessage="1" showErrorMessage="1" sqref="J24:J31" xr:uid="{00000000-0002-0000-0000-000014000000}">
      <formula1>0</formula1>
      <formula2>1</formula2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00000000-0002-0000-0000-000015000000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00000000-0002-0000-0000-000016000000}">
      <formula1>0</formula1>
    </dataValidation>
    <dataValidation allowBlank="1" showInputMessage="1" showErrorMessage="1" promptTitle="Other" prompt="List number and amount of Honoraria" sqref="E59:J59" xr:uid="{00000000-0002-0000-0000-000017000000}"/>
    <dataValidation allowBlank="1" showInputMessage="1" showErrorMessage="1" promptTitle="Equipment" prompt="Briefly describe equipment " sqref="E62:J62" xr:uid="{00000000-0002-0000-0000-000018000000}"/>
    <dataValidation type="whole" operator="greaterThanOrEqual" allowBlank="1" showErrorMessage="1" prompt="Enter the total subaward including indirect costs (typically 16% of subward direct costs)" sqref="O83:O86 V83:V86 AC83:AC86" xr:uid="{A43BB6D7-B381-45B3-8AA3-0E0B2EA43AB4}">
      <formula1>0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7BB8-C94D-4814-B7EE-64E593AF3CEF}">
  <sheetPr>
    <tabColor indexed="31"/>
    <pageSetUpPr fitToPage="1"/>
  </sheetPr>
  <dimension ref="A1:AS103"/>
  <sheetViews>
    <sheetView zoomScale="80" zoomScaleNormal="80" zoomScaleSheetLayoutView="75" zoomScalePageLayoutView="75" workbookViewId="0">
      <selection activeCell="E4" sqref="E4:N4"/>
    </sheetView>
  </sheetViews>
  <sheetFormatPr defaultColWidth="11.3984375" defaultRowHeight="14"/>
  <cols>
    <col min="1" max="1" width="2.69921875" style="13" customWidth="1"/>
    <col min="2" max="2" width="2.8984375" style="13" customWidth="1"/>
    <col min="3" max="3" width="6.69921875" style="13" customWidth="1"/>
    <col min="4" max="4" width="24" style="13" customWidth="1"/>
    <col min="5" max="5" width="0.8984375" style="13" customWidth="1"/>
    <col min="6" max="6" width="20.69921875" style="13" customWidth="1"/>
    <col min="7" max="7" width="0.8984375" style="13" customWidth="1"/>
    <col min="8" max="8" width="11.69921875" style="13" customWidth="1"/>
    <col min="9" max="9" width="0.8984375" style="13" customWidth="1"/>
    <col min="10" max="10" width="10.59765625" style="13" customWidth="1"/>
    <col min="11" max="11" width="0.8984375" style="13" customWidth="1"/>
    <col min="12" max="12" width="1.09765625" style="13" customWidth="1"/>
    <col min="13" max="13" width="7.8984375" style="13" customWidth="1"/>
    <col min="14" max="14" width="0.8984375" style="13" customWidth="1"/>
    <col min="15" max="15" width="13.296875" style="13" customWidth="1"/>
    <col min="16" max="16" width="1" style="167" customWidth="1"/>
    <col min="17" max="17" width="12.296875" style="13" customWidth="1"/>
    <col min="18" max="19" width="0.8984375" style="13" customWidth="1"/>
    <col min="20" max="20" width="8.59765625" style="13" customWidth="1"/>
    <col min="21" max="21" width="0.8984375" style="13" customWidth="1"/>
    <col min="22" max="22" width="14" style="13" customWidth="1"/>
    <col min="23" max="23" width="1" style="167" customWidth="1"/>
    <col min="24" max="24" width="12.296875" style="13" customWidth="1"/>
    <col min="25" max="25" width="0.8984375" style="13" customWidth="1"/>
    <col min="26" max="26" width="1" style="13" customWidth="1"/>
    <col min="27" max="27" width="8.59765625" style="13" customWidth="1"/>
    <col min="28" max="28" width="1" style="13" customWidth="1"/>
    <col min="29" max="29" width="13.3984375" style="13" customWidth="1"/>
    <col min="30" max="30" width="1" style="167" customWidth="1"/>
    <col min="31" max="31" width="12.296875" style="13" customWidth="1"/>
    <col min="32" max="32" width="0.8984375" style="13" customWidth="1"/>
    <col min="33" max="33" width="0.59765625" style="13" customWidth="1"/>
    <col min="34" max="34" width="9.765625E-2" style="13" customWidth="1"/>
    <col min="35" max="35" width="0.8984375" style="13" customWidth="1"/>
    <col min="36" max="36" width="13.69921875" style="14" customWidth="1"/>
    <col min="37" max="37" width="0.69921875" style="167" customWidth="1"/>
    <col min="38" max="38" width="13.59765625" style="13" customWidth="1"/>
    <col min="39" max="39" width="0.69921875" style="13" customWidth="1"/>
    <col min="40" max="40" width="14.296875" style="14" customWidth="1"/>
    <col min="41" max="41" width="1.09765625" style="167" customWidth="1"/>
    <col min="42" max="42" width="0.69921875" style="157" customWidth="1"/>
    <col min="43" max="43" width="11.3984375" style="157" hidden="1" customWidth="1"/>
    <col min="44" max="44" width="9.765625E-2" style="157" customWidth="1"/>
    <col min="45" max="45" width="20.69921875" style="13" customWidth="1"/>
    <col min="46" max="46" width="11.3984375" style="13" customWidth="1"/>
    <col min="47" max="47" width="17.69921875" style="13" customWidth="1"/>
    <col min="48" max="16384" width="11.3984375" style="13"/>
  </cols>
  <sheetData>
    <row r="1" spans="1:44" ht="26.25" customHeight="1">
      <c r="A1" s="250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</row>
    <row r="2" spans="1:44" ht="20">
      <c r="A2" s="250" t="s">
        <v>185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188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50"/>
      <c r="P6" s="150"/>
      <c r="Q6" s="150"/>
      <c r="R6" s="151"/>
      <c r="S6" s="151"/>
      <c r="T6" s="61"/>
      <c r="U6" s="61"/>
      <c r="W6" s="82"/>
      <c r="X6" s="82" t="s">
        <v>186</v>
      </c>
      <c r="Y6" s="173"/>
      <c r="Z6" s="173"/>
      <c r="AA6" s="231"/>
      <c r="AB6" s="231"/>
      <c r="AC6" s="231"/>
      <c r="AD6" s="231"/>
      <c r="AE6" s="77" t="s">
        <v>152</v>
      </c>
      <c r="AF6" s="77"/>
      <c r="AG6" s="231"/>
      <c r="AH6" s="231"/>
      <c r="AI6" s="231"/>
      <c r="AJ6" s="231"/>
      <c r="AK6" s="231"/>
      <c r="AL6" s="231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54" t="s">
        <v>28</v>
      </c>
      <c r="N9" s="255"/>
      <c r="O9" s="255"/>
      <c r="P9" s="155"/>
      <c r="Q9" s="152"/>
      <c r="R9" s="116"/>
      <c r="S9" s="116"/>
      <c r="T9" s="254" t="s">
        <v>0</v>
      </c>
      <c r="U9" s="256"/>
      <c r="V9" s="256"/>
      <c r="W9" s="155"/>
      <c r="X9" s="152"/>
      <c r="Y9" s="116"/>
      <c r="Z9" s="116"/>
      <c r="AA9" s="254" t="s">
        <v>1</v>
      </c>
      <c r="AB9" s="256"/>
      <c r="AC9" s="256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57" t="s">
        <v>51</v>
      </c>
      <c r="D11" s="258"/>
      <c r="E11" s="258"/>
      <c r="F11" s="258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52" t="s">
        <v>156</v>
      </c>
      <c r="AK11" s="157"/>
      <c r="AL11" s="252" t="s">
        <v>157</v>
      </c>
      <c r="AM11" s="140"/>
      <c r="AN11" s="252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53"/>
      <c r="AK12" s="158"/>
      <c r="AL12" s="252"/>
      <c r="AM12" s="141"/>
      <c r="AN12" s="253"/>
      <c r="AP12" s="180"/>
    </row>
    <row r="13" spans="1:44" ht="19" customHeight="1">
      <c r="B13" s="16" t="s">
        <v>4</v>
      </c>
      <c r="C13" s="241"/>
      <c r="D13" s="242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9" customHeight="1">
      <c r="B14" s="16" t="s">
        <v>5</v>
      </c>
      <c r="C14" s="239"/>
      <c r="D14" s="243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9" customHeight="1">
      <c r="B15" s="16" t="s">
        <v>6</v>
      </c>
      <c r="C15" s="239"/>
      <c r="D15" s="243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9" customHeight="1">
      <c r="B16" s="16" t="s">
        <v>7</v>
      </c>
      <c r="C16" s="239"/>
      <c r="D16" s="243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9" customHeight="1">
      <c r="B17" s="16" t="s">
        <v>10</v>
      </c>
      <c r="C17" s="239"/>
      <c r="D17" s="240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9" customHeight="1">
      <c r="B18" s="16" t="s">
        <v>11</v>
      </c>
      <c r="C18" s="239"/>
      <c r="D18" s="240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9" customHeight="1">
      <c r="B19" s="16" t="s">
        <v>49</v>
      </c>
      <c r="C19" s="239"/>
      <c r="D19" s="240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9" customHeight="1">
      <c r="B20" s="16" t="s">
        <v>150</v>
      </c>
      <c r="C20" s="234"/>
      <c r="D20" s="235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9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9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9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29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29" si="16">V24*$J24</f>
        <v>0</v>
      </c>
      <c r="AR24" s="182">
        <f t="shared" ref="AR24:AR31" si="17">AC24*$J24</f>
        <v>0</v>
      </c>
    </row>
    <row r="25" spans="1:44" ht="19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9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9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9" customHeight="1">
      <c r="B28" s="16" t="s">
        <v>10</v>
      </c>
      <c r="C28" s="75">
        <v>0</v>
      </c>
      <c r="D28" s="18" t="s">
        <v>189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9" customHeight="1">
      <c r="B29" s="16" t="s">
        <v>11</v>
      </c>
      <c r="C29" s="75">
        <v>0</v>
      </c>
      <c r="D29" s="18" t="s">
        <v>189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9" customHeight="1">
      <c r="B30" s="16" t="s">
        <v>49</v>
      </c>
      <c r="C30" s="75">
        <v>0</v>
      </c>
      <c r="D30" s="18" t="s">
        <v>189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>IF(T30&gt;0, T30*H30*(1+increases)^1,0)</f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>SUM(O30+V30+AC30)</f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>V30*$J30</f>
        <v>0</v>
      </c>
      <c r="AR30" s="182">
        <f t="shared" si="17"/>
        <v>0</v>
      </c>
    </row>
    <row r="31" spans="1:44" ht="19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>SUM(O31+V31+AC31)</f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>V31*$J31</f>
        <v>0</v>
      </c>
      <c r="AR31" s="182">
        <f t="shared" si="17"/>
        <v>0</v>
      </c>
    </row>
    <row r="32" spans="1:44" ht="19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9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36" t="s">
        <v>53</v>
      </c>
      <c r="C36" s="237"/>
      <c r="D36" s="237"/>
      <c r="E36" s="237"/>
      <c r="F36" s="237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9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9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9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9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9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9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9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9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9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9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9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9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9" customHeight="1">
      <c r="B53" s="59" t="s">
        <v>7</v>
      </c>
      <c r="C53" s="13" t="s">
        <v>3</v>
      </c>
      <c r="D53" s="233" t="s">
        <v>2</v>
      </c>
      <c r="E53" s="233"/>
      <c r="F53" s="233"/>
      <c r="G53" s="233"/>
      <c r="H53" s="233"/>
      <c r="I53" s="233"/>
      <c r="J53" s="233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38"/>
      <c r="F59" s="238"/>
      <c r="G59" s="238"/>
      <c r="H59" s="238"/>
      <c r="I59" s="238"/>
      <c r="J59" s="238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38"/>
      <c r="F62" s="238"/>
      <c r="G62" s="238"/>
      <c r="H62" s="238"/>
      <c r="I62" s="238"/>
      <c r="J62" s="238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33" t="s">
        <v>2</v>
      </c>
      <c r="E63" s="233"/>
      <c r="F63" s="233"/>
      <c r="G63" s="233"/>
      <c r="H63" s="233"/>
      <c r="I63" s="233"/>
      <c r="J63" s="233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8.75" customHeight="1">
      <c r="A66" s="14" t="s">
        <v>36</v>
      </c>
      <c r="B66" s="14" t="s">
        <v>174</v>
      </c>
      <c r="D66" s="14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B67" s="59" t="s">
        <v>4</v>
      </c>
      <c r="C67" s="53" t="s">
        <v>168</v>
      </c>
      <c r="E67" s="17"/>
      <c r="F67" s="17"/>
      <c r="G67" s="17"/>
      <c r="H67" s="17"/>
      <c r="I67" s="17"/>
      <c r="J67" s="17"/>
      <c r="L67" s="12"/>
      <c r="M67" s="14"/>
      <c r="N67" s="14"/>
      <c r="O67" s="1">
        <v>0</v>
      </c>
      <c r="P67" s="160"/>
      <c r="Q67" s="1">
        <v>0</v>
      </c>
      <c r="R67" s="5"/>
      <c r="S67" s="4"/>
      <c r="T67" s="5"/>
      <c r="U67" s="5"/>
      <c r="V67" s="1">
        <v>0</v>
      </c>
      <c r="W67" s="160"/>
      <c r="X67" s="1">
        <v>0</v>
      </c>
      <c r="Y67" s="5"/>
      <c r="Z67" s="4"/>
      <c r="AA67" s="5"/>
      <c r="AB67" s="5"/>
      <c r="AC67" s="1">
        <v>0</v>
      </c>
      <c r="AD67" s="160"/>
      <c r="AE67" s="1">
        <v>0</v>
      </c>
      <c r="AF67" s="5"/>
      <c r="AG67" s="4"/>
      <c r="AH67" s="3"/>
      <c r="AI67" s="11"/>
      <c r="AJ67" s="86">
        <f>SUM(O67+V67+AC67)</f>
        <v>0</v>
      </c>
      <c r="AK67" s="160"/>
      <c r="AL67" s="86">
        <f>SUM(Q67+X67+AE67)</f>
        <v>0</v>
      </c>
      <c r="AM67" s="3"/>
      <c r="AN67" s="86">
        <f>SUM(AJ67+AL67)</f>
        <v>0</v>
      </c>
      <c r="AP67" s="180"/>
    </row>
    <row r="68" spans="1:42" ht="18.75" customHeight="1">
      <c r="B68" s="59" t="s">
        <v>5</v>
      </c>
      <c r="C68" s="13" t="s">
        <v>50</v>
      </c>
      <c r="D68" s="233" t="s">
        <v>2</v>
      </c>
      <c r="E68" s="233"/>
      <c r="F68" s="233"/>
      <c r="G68" s="233"/>
      <c r="H68" s="233"/>
      <c r="I68" s="233"/>
      <c r="J68" s="233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 t="shared" ref="AN68" si="25">SUM(AJ68+AL68)</f>
        <v>0</v>
      </c>
      <c r="AP68" s="180"/>
    </row>
    <row r="69" spans="1:42" ht="18.75" customHeight="1">
      <c r="B69" s="63"/>
      <c r="C69" s="14" t="s">
        <v>175</v>
      </c>
      <c r="F69" s="61"/>
      <c r="G69" s="61"/>
      <c r="H69" s="61"/>
      <c r="J69" s="62"/>
      <c r="L69" s="12"/>
      <c r="M69" s="14"/>
      <c r="N69" s="14"/>
      <c r="O69" s="86">
        <f>SUM(O67:O68)</f>
        <v>0</v>
      </c>
      <c r="P69" s="163"/>
      <c r="Q69" s="86">
        <f>SUM(Q67:Q68)</f>
        <v>0</v>
      </c>
      <c r="R69" s="3"/>
      <c r="S69" s="11"/>
      <c r="T69" s="3"/>
      <c r="U69" s="3"/>
      <c r="V69" s="86">
        <f>SUM(V67:V68)</f>
        <v>0</v>
      </c>
      <c r="W69" s="163"/>
      <c r="X69" s="86">
        <f>SUM(X67:X68)</f>
        <v>0</v>
      </c>
      <c r="Y69" s="3"/>
      <c r="Z69" s="11"/>
      <c r="AA69" s="3"/>
      <c r="AB69" s="3"/>
      <c r="AC69" s="86">
        <f>SUM(AC67:AC68)</f>
        <v>0</v>
      </c>
      <c r="AD69" s="163"/>
      <c r="AE69" s="86">
        <f>SUM(AE67:AE68)</f>
        <v>0</v>
      </c>
      <c r="AF69" s="3"/>
      <c r="AG69" s="11"/>
      <c r="AH69" s="3"/>
      <c r="AI69" s="11"/>
      <c r="AJ69" s="86">
        <f t="shared" ref="AJ69" si="26">SUM(O69+V69+AC69)</f>
        <v>0</v>
      </c>
      <c r="AK69" s="163"/>
      <c r="AL69" s="86">
        <f t="shared" ref="AL69" si="27">SUM(Q69+X69+AE69)</f>
        <v>0</v>
      </c>
      <c r="AM69" s="3"/>
      <c r="AN69" s="86">
        <f>SUM(AJ69+AL69)</f>
        <v>0</v>
      </c>
      <c r="AP69" s="180"/>
    </row>
    <row r="70" spans="1:42" ht="13.5" customHeight="1">
      <c r="F70" s="61"/>
      <c r="G70" s="61"/>
      <c r="H70" s="61"/>
      <c r="J70" s="62"/>
      <c r="L70" s="12"/>
      <c r="M70" s="14"/>
      <c r="N70" s="14"/>
      <c r="O70" s="3"/>
      <c r="P70" s="163"/>
      <c r="Q70" s="3"/>
      <c r="R70" s="3"/>
      <c r="S70" s="11"/>
      <c r="T70" s="3"/>
      <c r="U70" s="3"/>
      <c r="V70" s="3"/>
      <c r="W70" s="163"/>
      <c r="X70" s="3"/>
      <c r="Y70" s="3"/>
      <c r="Z70" s="11"/>
      <c r="AA70" s="3"/>
      <c r="AB70" s="3"/>
      <c r="AC70" s="3"/>
      <c r="AD70" s="163"/>
      <c r="AE70" s="3"/>
      <c r="AF70" s="3"/>
      <c r="AG70" s="11"/>
      <c r="AH70" s="3"/>
      <c r="AI70" s="11"/>
      <c r="AJ70" s="3"/>
      <c r="AK70" s="163"/>
      <c r="AL70" s="3"/>
      <c r="AM70" s="3"/>
      <c r="AN70" s="3"/>
      <c r="AP70" s="180"/>
    </row>
    <row r="71" spans="1:42" ht="21" customHeight="1">
      <c r="A71" s="64" t="s">
        <v>44</v>
      </c>
      <c r="B71" s="64" t="s">
        <v>176</v>
      </c>
      <c r="D71" s="65"/>
      <c r="E71" s="65"/>
      <c r="F71" s="65"/>
      <c r="G71" s="65"/>
      <c r="H71" s="65"/>
      <c r="I71" s="65"/>
      <c r="J71" s="65"/>
      <c r="K71" s="65"/>
      <c r="L71" s="66"/>
      <c r="M71" s="65"/>
      <c r="N71" s="65"/>
      <c r="O71" s="86">
        <f>SUM(O41+O47+O54+O64+O69)</f>
        <v>0</v>
      </c>
      <c r="P71" s="163"/>
      <c r="Q71" s="86">
        <f>SUM(Q41+Q47+Q54+Q64+Q69)</f>
        <v>0</v>
      </c>
      <c r="R71" s="22"/>
      <c r="S71" s="6"/>
      <c r="T71" s="7"/>
      <c r="U71" s="7"/>
      <c r="V71" s="86">
        <f>SUM(V41+V47+V54+V64+V69)</f>
        <v>0</v>
      </c>
      <c r="W71" s="163"/>
      <c r="X71" s="86">
        <f>SUM(X41+X47+X54+X64+X69)</f>
        <v>0</v>
      </c>
      <c r="Y71" s="22"/>
      <c r="Z71" s="6"/>
      <c r="AA71" s="7"/>
      <c r="AB71" s="7"/>
      <c r="AC71" s="86">
        <f>SUM(AC41+AC47+AC54+AC64+AC69)</f>
        <v>0</v>
      </c>
      <c r="AD71" s="163"/>
      <c r="AE71" s="86">
        <f>SUM(AE41+AE47+AE54+AE64+AE69)</f>
        <v>0</v>
      </c>
      <c r="AF71" s="22"/>
      <c r="AG71" s="6"/>
      <c r="AH71" s="22"/>
      <c r="AI71" s="5"/>
      <c r="AJ71" s="86">
        <f>SUM(O71+V71+AC71)</f>
        <v>0</v>
      </c>
      <c r="AK71" s="163"/>
      <c r="AL71" s="86">
        <f>SUM(Q71+X71+AE71)</f>
        <v>0</v>
      </c>
      <c r="AM71" s="5"/>
      <c r="AN71" s="86">
        <f>SUM(AJ71+AL71)</f>
        <v>0</v>
      </c>
      <c r="AP71" s="180"/>
    </row>
    <row r="72" spans="1:42" ht="4.5" customHeight="1">
      <c r="B72" s="14"/>
      <c r="C72" s="67"/>
      <c r="E72" s="14"/>
      <c r="F72" s="67"/>
      <c r="G72" s="67"/>
      <c r="H72" s="67"/>
      <c r="I72" s="14"/>
      <c r="J72" s="173"/>
      <c r="K72" s="14"/>
      <c r="L72" s="43"/>
      <c r="M72" s="14"/>
      <c r="N72" s="14"/>
      <c r="O72" s="173"/>
      <c r="P72" s="173"/>
      <c r="Q72" s="173"/>
      <c r="R72" s="8"/>
      <c r="S72" s="11"/>
      <c r="T72" s="3"/>
      <c r="U72" s="3"/>
      <c r="V72" s="173"/>
      <c r="W72" s="173"/>
      <c r="X72" s="173"/>
      <c r="Y72" s="8"/>
      <c r="Z72" s="9"/>
      <c r="AA72" s="10"/>
      <c r="AB72" s="10"/>
      <c r="AC72" s="173"/>
      <c r="AD72" s="173"/>
      <c r="AE72" s="173"/>
      <c r="AF72" s="8"/>
      <c r="AG72" s="11"/>
      <c r="AH72" s="22"/>
      <c r="AI72" s="5"/>
      <c r="AJ72" s="173"/>
      <c r="AK72" s="173"/>
      <c r="AL72" s="173"/>
      <c r="AM72" s="173"/>
      <c r="AN72" s="173"/>
      <c r="AP72" s="180"/>
    </row>
    <row r="73" spans="1:42" ht="6.75" customHeight="1">
      <c r="B73" s="63"/>
      <c r="C73" s="58"/>
      <c r="E73" s="17"/>
      <c r="F73" s="17"/>
      <c r="G73" s="17"/>
      <c r="H73" s="17"/>
      <c r="I73" s="17"/>
      <c r="J73" s="17"/>
      <c r="L73" s="12"/>
      <c r="M73" s="14"/>
      <c r="N73" s="14"/>
      <c r="O73" s="5"/>
      <c r="P73" s="165"/>
      <c r="Q73" s="5"/>
      <c r="R73" s="5"/>
      <c r="S73" s="4"/>
      <c r="T73" s="5"/>
      <c r="U73" s="5"/>
      <c r="V73" s="5"/>
      <c r="W73" s="165"/>
      <c r="X73" s="5"/>
      <c r="Y73" s="5"/>
      <c r="Z73" s="4"/>
      <c r="AA73" s="5"/>
      <c r="AB73" s="5"/>
      <c r="AC73" s="5"/>
      <c r="AD73" s="165"/>
      <c r="AE73" s="5"/>
      <c r="AF73" s="5"/>
      <c r="AG73" s="4"/>
      <c r="AH73" s="3"/>
      <c r="AI73" s="11"/>
      <c r="AJ73" s="3"/>
      <c r="AK73" s="165"/>
      <c r="AL73" s="3"/>
      <c r="AM73" s="3"/>
      <c r="AN73" s="3"/>
      <c r="AP73" s="180"/>
    </row>
    <row r="74" spans="1:42" ht="19" customHeight="1">
      <c r="A74" s="64" t="s">
        <v>169</v>
      </c>
      <c r="B74" s="64" t="s">
        <v>171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9" customHeight="1">
      <c r="A75" s="64"/>
      <c r="B75" s="190" t="s">
        <v>167</v>
      </c>
      <c r="C75" s="189"/>
      <c r="D75" s="190"/>
      <c r="E75" s="190"/>
      <c r="F75" s="189"/>
      <c r="K7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9" customHeight="1">
      <c r="A76" s="64"/>
      <c r="B76" s="190"/>
      <c r="C76" s="189"/>
      <c r="E76" s="14"/>
      <c r="F76" s="67" t="s">
        <v>184</v>
      </c>
      <c r="G76" s="67"/>
      <c r="H76" s="67"/>
      <c r="K76"/>
      <c r="L76" s="186"/>
      <c r="M76" s="173"/>
      <c r="N76" s="65"/>
      <c r="O76" s="86">
        <f>O71-O69</f>
        <v>0</v>
      </c>
      <c r="P76" s="163"/>
      <c r="Q76" s="86">
        <f>Q71-Q69</f>
        <v>0</v>
      </c>
      <c r="R76" s="8"/>
      <c r="S76" s="11"/>
      <c r="T76" s="3"/>
      <c r="U76" s="3"/>
      <c r="V76" s="86">
        <f>V71-V69</f>
        <v>0</v>
      </c>
      <c r="W76" s="163"/>
      <c r="X76" s="86">
        <f>X71-X69</f>
        <v>0</v>
      </c>
      <c r="Y76" s="8"/>
      <c r="Z76" s="9"/>
      <c r="AA76" s="10"/>
      <c r="AB76" s="10"/>
      <c r="AC76" s="86">
        <f>AC71-AC69</f>
        <v>0</v>
      </c>
      <c r="AD76" s="163"/>
      <c r="AE76" s="86">
        <f>AE71-AE69</f>
        <v>0</v>
      </c>
      <c r="AF76" s="8"/>
      <c r="AG76" s="11"/>
      <c r="AH76" s="22"/>
      <c r="AI76" s="5"/>
      <c r="AJ76" s="86">
        <f>SUM(O76+V76+AC76)</f>
        <v>0</v>
      </c>
      <c r="AK76" s="163"/>
      <c r="AL76" s="86">
        <f>SUM(Q76+X76+AE76)</f>
        <v>0</v>
      </c>
      <c r="AM76" s="5"/>
      <c r="AN76" s="86">
        <f>SUM(AJ76+AL76)</f>
        <v>0</v>
      </c>
      <c r="AP76" s="180"/>
    </row>
    <row r="77" spans="1:42" ht="2.25" customHeight="1">
      <c r="A77" s="64"/>
      <c r="B77" s="64"/>
      <c r="D77" s="65"/>
      <c r="E77" s="65"/>
      <c r="F77" s="65"/>
      <c r="G77" s="65"/>
      <c r="H77" s="65"/>
      <c r="I77" s="65"/>
      <c r="J77" s="65"/>
      <c r="K77" s="65"/>
      <c r="L77" s="66"/>
      <c r="M77" s="65"/>
      <c r="N77" s="65"/>
      <c r="O77" s="173"/>
      <c r="P77" s="173"/>
      <c r="Q77" s="173"/>
      <c r="R77" s="22"/>
      <c r="S77" s="6"/>
      <c r="T77" s="7"/>
      <c r="U77" s="7"/>
      <c r="V77" s="173"/>
      <c r="W77" s="173"/>
      <c r="X77" s="173"/>
      <c r="Y77" s="22"/>
      <c r="Z77" s="6"/>
      <c r="AA77" s="7"/>
      <c r="AB77" s="7"/>
      <c r="AC77" s="173"/>
      <c r="AD77" s="173"/>
      <c r="AE77" s="173"/>
      <c r="AF77" s="22"/>
      <c r="AG77" s="6"/>
      <c r="AH77" s="22"/>
      <c r="AI77" s="5"/>
      <c r="AJ77" s="173"/>
      <c r="AK77" s="173"/>
      <c r="AL77" s="173"/>
      <c r="AM77" s="173"/>
      <c r="AN77" s="173"/>
      <c r="AP77" s="180"/>
    </row>
    <row r="78" spans="1:42" ht="19" customHeight="1">
      <c r="B78" s="14"/>
      <c r="C78" s="67"/>
      <c r="E78" s="14"/>
      <c r="F78" s="67" t="s">
        <v>181</v>
      </c>
      <c r="G78" s="67"/>
      <c r="H78" s="67"/>
      <c r="I78" s="14"/>
      <c r="J78" s="188">
        <v>0.16</v>
      </c>
      <c r="K78" s="14"/>
      <c r="L78" s="43"/>
      <c r="M78" s="14"/>
      <c r="N78" s="14"/>
      <c r="O78" s="86">
        <f>J78*O76</f>
        <v>0</v>
      </c>
      <c r="P78" s="163"/>
      <c r="Q78" s="86">
        <f>J78*Q76</f>
        <v>0</v>
      </c>
      <c r="R78" s="8"/>
      <c r="S78" s="11"/>
      <c r="T78" s="3"/>
      <c r="U78" s="3"/>
      <c r="V78" s="86">
        <f>J78*V76</f>
        <v>0</v>
      </c>
      <c r="W78" s="163"/>
      <c r="X78" s="86">
        <f>J78*X76</f>
        <v>0</v>
      </c>
      <c r="Y78" s="8"/>
      <c r="Z78" s="9"/>
      <c r="AA78" s="10"/>
      <c r="AB78" s="10"/>
      <c r="AC78" s="86">
        <f>J78*AC76</f>
        <v>0</v>
      </c>
      <c r="AD78" s="163"/>
      <c r="AE78" s="86">
        <f>J78*AE76</f>
        <v>0</v>
      </c>
      <c r="AF78" s="8"/>
      <c r="AG78" s="11"/>
      <c r="AH78" s="22"/>
      <c r="AI78" s="5"/>
      <c r="AJ78" s="86">
        <f>SUM(O78+V78+AC78)</f>
        <v>0</v>
      </c>
      <c r="AK78" s="163"/>
      <c r="AL78" s="86">
        <f>SUM(Q78+X78+AE78)</f>
        <v>0</v>
      </c>
      <c r="AM78" s="5"/>
      <c r="AN78" s="86">
        <f>SUM(AJ78+AL78)</f>
        <v>0</v>
      </c>
      <c r="AP78" s="180"/>
    </row>
    <row r="79" spans="1:42" ht="4.5" customHeight="1">
      <c r="B79" s="14"/>
      <c r="C79" s="67"/>
      <c r="E79" s="14"/>
      <c r="F79" s="67"/>
      <c r="G79" s="67"/>
      <c r="H79" s="67"/>
      <c r="I79" s="14"/>
      <c r="J79" s="173"/>
      <c r="K79" s="14"/>
      <c r="L79" s="43"/>
      <c r="M79" s="14"/>
      <c r="N79" s="14"/>
      <c r="O79" s="173"/>
      <c r="P79" s="173"/>
      <c r="Q79" s="173"/>
      <c r="R79" s="8"/>
      <c r="S79" s="11"/>
      <c r="T79" s="3"/>
      <c r="U79" s="3"/>
      <c r="V79" s="173"/>
      <c r="W79" s="173"/>
      <c r="X79" s="173"/>
      <c r="Y79" s="8"/>
      <c r="Z79" s="9"/>
      <c r="AA79" s="10"/>
      <c r="AB79" s="10"/>
      <c r="AC79" s="173"/>
      <c r="AD79" s="173"/>
      <c r="AE79" s="173"/>
      <c r="AF79" s="8"/>
      <c r="AG79" s="11"/>
      <c r="AH79" s="22"/>
      <c r="AI79" s="5"/>
      <c r="AJ79" s="173"/>
      <c r="AK79" s="173"/>
      <c r="AL79" s="173"/>
      <c r="AM79" s="173"/>
      <c r="AN79" s="173"/>
      <c r="AP79" s="180"/>
    </row>
    <row r="80" spans="1:42" ht="6.75" customHeight="1">
      <c r="B80" s="63"/>
      <c r="C80" s="58"/>
      <c r="E80" s="17"/>
      <c r="F80" s="17"/>
      <c r="G80" s="17"/>
      <c r="H80" s="17"/>
      <c r="I80" s="17"/>
      <c r="J80" s="17"/>
      <c r="L80" s="12"/>
      <c r="M80" s="14"/>
      <c r="N80" s="14"/>
      <c r="O80" s="5"/>
      <c r="P80" s="165"/>
      <c r="Q80" s="5"/>
      <c r="R80" s="5"/>
      <c r="S80" s="4"/>
      <c r="T80" s="5"/>
      <c r="U80" s="5"/>
      <c r="V80" s="5"/>
      <c r="W80" s="165"/>
      <c r="X80" s="5"/>
      <c r="Y80" s="5"/>
      <c r="Z80" s="4"/>
      <c r="AA80" s="5"/>
      <c r="AB80" s="5"/>
      <c r="AC80" s="5"/>
      <c r="AD80" s="165"/>
      <c r="AE80" s="5"/>
      <c r="AF80" s="5"/>
      <c r="AG80" s="4"/>
      <c r="AH80" s="3"/>
      <c r="AI80" s="11"/>
      <c r="AJ80" s="3"/>
      <c r="AK80" s="165"/>
      <c r="AL80" s="3"/>
      <c r="AM80" s="3"/>
      <c r="AN80" s="3"/>
      <c r="AP80" s="180"/>
    </row>
    <row r="81" spans="1:45" s="198" customFormat="1" ht="19" customHeight="1">
      <c r="A81" s="197" t="s">
        <v>170</v>
      </c>
      <c r="B81" s="197" t="s">
        <v>173</v>
      </c>
      <c r="D81" s="199"/>
      <c r="E81" s="199"/>
      <c r="K81" s="199"/>
      <c r="L81" s="200"/>
      <c r="M81" s="199"/>
      <c r="N81" s="199"/>
      <c r="O81" s="201"/>
      <c r="P81" s="202"/>
      <c r="Q81" s="201"/>
      <c r="R81" s="203"/>
      <c r="S81" s="204"/>
      <c r="T81" s="205"/>
      <c r="U81" s="205"/>
      <c r="V81" s="201"/>
      <c r="W81" s="202"/>
      <c r="X81" s="201"/>
      <c r="Y81" s="203"/>
      <c r="Z81" s="204"/>
      <c r="AA81" s="205"/>
      <c r="AB81" s="205"/>
      <c r="AC81" s="201"/>
      <c r="AD81" s="202"/>
      <c r="AE81" s="201"/>
      <c r="AF81" s="203"/>
      <c r="AG81" s="204"/>
      <c r="AH81" s="203"/>
      <c r="AI81" s="201"/>
      <c r="AJ81" s="206"/>
      <c r="AK81" s="202"/>
      <c r="AL81" s="201"/>
      <c r="AM81" s="201"/>
      <c r="AN81" s="206"/>
      <c r="AO81" s="207"/>
      <c r="AP81" s="208"/>
      <c r="AQ81" s="209"/>
      <c r="AR81" s="209"/>
    </row>
    <row r="82" spans="1:45" s="198" customFormat="1" ht="19" customHeight="1">
      <c r="A82" s="197"/>
      <c r="B82" s="210" t="s">
        <v>191</v>
      </c>
      <c r="D82" s="199"/>
      <c r="E82" s="199"/>
      <c r="K82" s="211"/>
      <c r="L82" s="212"/>
      <c r="M82" s="213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5" s="198" customFormat="1" ht="19" customHeight="1">
      <c r="B83" s="214"/>
      <c r="C83" s="215"/>
      <c r="E83" s="214"/>
      <c r="F83" s="215" t="s">
        <v>183</v>
      </c>
      <c r="G83" s="215"/>
      <c r="H83" s="215"/>
      <c r="I83" s="214"/>
      <c r="J83" s="188">
        <v>0.04</v>
      </c>
      <c r="K83" s="214"/>
      <c r="L83" s="216"/>
      <c r="M83" s="214"/>
      <c r="N83" s="214"/>
      <c r="O83" s="217">
        <f>J83*O76</f>
        <v>0</v>
      </c>
      <c r="P83" s="218"/>
      <c r="Q83" s="217">
        <f>J83*Q76</f>
        <v>0</v>
      </c>
      <c r="R83" s="219"/>
      <c r="S83" s="220"/>
      <c r="T83" s="206"/>
      <c r="U83" s="206"/>
      <c r="V83" s="217">
        <f>J83*V76</f>
        <v>0</v>
      </c>
      <c r="W83" s="218"/>
      <c r="X83" s="217">
        <f>J83*X76</f>
        <v>0</v>
      </c>
      <c r="Y83" s="219"/>
      <c r="Z83" s="221"/>
      <c r="AA83" s="222"/>
      <c r="AB83" s="222"/>
      <c r="AC83" s="217">
        <f>J83*AC76</f>
        <v>0</v>
      </c>
      <c r="AD83" s="218"/>
      <c r="AE83" s="217">
        <f>J83*AE76</f>
        <v>0</v>
      </c>
      <c r="AF83" s="219"/>
      <c r="AG83" s="220"/>
      <c r="AH83" s="203"/>
      <c r="AI83" s="201"/>
      <c r="AJ83" s="217">
        <f>SUM(O83+V83+AC83)</f>
        <v>0</v>
      </c>
      <c r="AK83" s="218"/>
      <c r="AL83" s="217">
        <f>SUM(Q83+X83+AE83)</f>
        <v>0</v>
      </c>
      <c r="AM83" s="201"/>
      <c r="AN83" s="217">
        <f>SUM(AJ83+AL83)</f>
        <v>0</v>
      </c>
      <c r="AO83" s="207"/>
      <c r="AP83" s="208"/>
      <c r="AQ83" s="209"/>
      <c r="AR83" s="209"/>
    </row>
    <row r="84" spans="1:45" ht="23.25" customHeight="1">
      <c r="B84" s="63"/>
      <c r="C84" s="58"/>
      <c r="E84" s="17"/>
      <c r="F84" s="67"/>
      <c r="G84" s="17"/>
      <c r="H84" s="17"/>
      <c r="I84" s="17"/>
      <c r="J84" s="17"/>
      <c r="L84" s="12"/>
      <c r="M84" s="14"/>
      <c r="N84" s="14"/>
      <c r="O84" s="5"/>
      <c r="P84" s="165"/>
      <c r="Q84" s="5"/>
      <c r="R84" s="5"/>
      <c r="S84" s="4"/>
      <c r="T84" s="5"/>
      <c r="U84" s="5"/>
      <c r="V84" s="5"/>
      <c r="W84" s="165"/>
      <c r="X84" s="5"/>
      <c r="Y84" s="5"/>
      <c r="Z84" s="4"/>
      <c r="AA84" s="5"/>
      <c r="AB84" s="5"/>
      <c r="AC84" s="5"/>
      <c r="AD84" s="165"/>
      <c r="AE84" s="5"/>
      <c r="AF84" s="5"/>
      <c r="AG84" s="4"/>
      <c r="AH84" s="3"/>
      <c r="AI84" s="11"/>
      <c r="AJ84" s="3"/>
      <c r="AK84" s="165"/>
      <c r="AL84" s="3"/>
      <c r="AM84" s="3"/>
      <c r="AN84" s="3"/>
      <c r="AP84" s="180"/>
    </row>
    <row r="85" spans="1:45" ht="9" customHeight="1">
      <c r="B85" s="63"/>
      <c r="F85" s="61"/>
      <c r="G85" s="61"/>
      <c r="H85" s="61"/>
      <c r="J85" s="62"/>
      <c r="L85" s="12"/>
      <c r="M85" s="14"/>
      <c r="N85" s="14"/>
      <c r="O85" s="3"/>
      <c r="P85" s="163"/>
      <c r="Q85" s="3"/>
      <c r="R85" s="3"/>
      <c r="S85" s="11"/>
      <c r="T85" s="3"/>
      <c r="U85" s="3"/>
      <c r="V85" s="3"/>
      <c r="W85" s="163"/>
      <c r="X85" s="3"/>
      <c r="Y85" s="3"/>
      <c r="Z85" s="11"/>
      <c r="AA85" s="3"/>
      <c r="AB85" s="3"/>
      <c r="AC85" s="3"/>
      <c r="AD85" s="163"/>
      <c r="AE85" s="3"/>
      <c r="AF85" s="3"/>
      <c r="AG85" s="11"/>
      <c r="AH85" s="3"/>
      <c r="AI85" s="11"/>
      <c r="AJ85" s="3"/>
      <c r="AK85" s="163"/>
      <c r="AL85" s="3"/>
      <c r="AM85" s="3"/>
      <c r="AN85" s="3"/>
      <c r="AP85" s="180"/>
    </row>
    <row r="86" spans="1:45" ht="6.75" customHeight="1">
      <c r="A86" s="64"/>
      <c r="B86" s="64"/>
      <c r="D86" s="65"/>
      <c r="E86" s="65"/>
      <c r="F86" s="65"/>
      <c r="G86" s="65"/>
      <c r="H86" s="65"/>
      <c r="I86" s="65"/>
      <c r="J86" s="65"/>
      <c r="K86" s="65"/>
      <c r="L86" s="66"/>
      <c r="M86" s="65"/>
      <c r="N86" s="65"/>
      <c r="O86" s="173"/>
      <c r="P86" s="173"/>
      <c r="Q86" s="173"/>
      <c r="R86" s="22"/>
      <c r="S86" s="6"/>
      <c r="T86" s="7"/>
      <c r="U86" s="7"/>
      <c r="V86" s="173"/>
      <c r="W86" s="173"/>
      <c r="X86" s="173"/>
      <c r="Y86" s="22"/>
      <c r="Z86" s="6"/>
      <c r="AA86" s="7"/>
      <c r="AB86" s="7"/>
      <c r="AC86" s="173"/>
      <c r="AD86" s="173"/>
      <c r="AE86" s="173"/>
      <c r="AF86" s="22"/>
      <c r="AG86" s="6"/>
      <c r="AH86" s="22"/>
      <c r="AI86" s="5"/>
      <c r="AJ86" s="173"/>
      <c r="AK86" s="173"/>
      <c r="AL86" s="173"/>
      <c r="AM86" s="173"/>
      <c r="AN86" s="173"/>
      <c r="AP86" s="180"/>
    </row>
    <row r="87" spans="1:45" ht="18.75" customHeight="1">
      <c r="A87" s="14" t="s">
        <v>165</v>
      </c>
      <c r="B87" s="68" t="s">
        <v>182</v>
      </c>
      <c r="C87" s="14"/>
      <c r="D87" s="68"/>
      <c r="E87" s="68"/>
      <c r="F87" s="14"/>
      <c r="G87" s="14"/>
      <c r="H87" s="14"/>
      <c r="I87" s="14"/>
      <c r="J87" s="14"/>
      <c r="K87" s="68"/>
      <c r="L87" s="69"/>
      <c r="M87" s="68"/>
      <c r="N87" s="68"/>
      <c r="O87" s="103">
        <f>SUM(O71+O78)</f>
        <v>0</v>
      </c>
      <c r="P87" s="171"/>
      <c r="Q87" s="103">
        <f>SUM(Q71+Q78)</f>
        <v>0</v>
      </c>
      <c r="R87" s="104">
        <f>SUM(R66+R71)</f>
        <v>0</v>
      </c>
      <c r="S87" s="105">
        <f>SUM(S66+S71)</f>
        <v>0</v>
      </c>
      <c r="T87" s="106"/>
      <c r="U87" s="106">
        <f t="shared" ref="U87:Z87" si="28">SUM(U66+U71)</f>
        <v>0</v>
      </c>
      <c r="V87" s="103">
        <f>SUM(V71+V78)</f>
        <v>0</v>
      </c>
      <c r="W87" s="171">
        <f t="shared" si="28"/>
        <v>0</v>
      </c>
      <c r="X87" s="103">
        <f>SUM(X71+X78)</f>
        <v>0</v>
      </c>
      <c r="Y87" s="104">
        <f t="shared" si="28"/>
        <v>0</v>
      </c>
      <c r="Z87" s="105">
        <f t="shared" si="28"/>
        <v>0</v>
      </c>
      <c r="AA87" s="106"/>
      <c r="AB87" s="106">
        <f t="shared" ref="AB87:AM87" si="29">SUM(AB66+AB71)</f>
        <v>0</v>
      </c>
      <c r="AC87" s="103">
        <f>SUM(AC71+AC78)</f>
        <v>0</v>
      </c>
      <c r="AD87" s="171">
        <f t="shared" si="29"/>
        <v>0</v>
      </c>
      <c r="AE87" s="103">
        <f>SUM(AE71+AE78)</f>
        <v>0</v>
      </c>
      <c r="AF87" s="104">
        <f t="shared" si="29"/>
        <v>0</v>
      </c>
      <c r="AG87" s="105">
        <f t="shared" si="29"/>
        <v>0</v>
      </c>
      <c r="AH87" s="104">
        <f t="shared" si="29"/>
        <v>0</v>
      </c>
      <c r="AI87" s="107">
        <f t="shared" si="29"/>
        <v>0</v>
      </c>
      <c r="AJ87" s="103">
        <f>SUM(O87+V87+AC87)</f>
        <v>0</v>
      </c>
      <c r="AK87" s="171">
        <f t="shared" si="29"/>
        <v>0</v>
      </c>
      <c r="AL87" s="103">
        <f>SUM(Q87+X87+AE87)</f>
        <v>0</v>
      </c>
      <c r="AM87" s="174">
        <f t="shared" si="29"/>
        <v>0</v>
      </c>
      <c r="AN87" s="103">
        <f>SUM(AJ87+AL87)</f>
        <v>0</v>
      </c>
      <c r="AP87" s="180"/>
    </row>
    <row r="88" spans="1:45" ht="23.25" customHeight="1">
      <c r="A88" s="193"/>
      <c r="B88" s="193"/>
      <c r="J88" s="194"/>
      <c r="L88" s="70"/>
      <c r="M88" s="71"/>
      <c r="N88" s="71"/>
      <c r="O88" s="72"/>
      <c r="P88" s="166"/>
      <c r="Q88" s="72"/>
      <c r="R88" s="72"/>
      <c r="S88" s="78"/>
      <c r="T88" s="72"/>
      <c r="U88" s="72"/>
      <c r="V88" s="72"/>
      <c r="W88" s="166"/>
      <c r="X88" s="72"/>
      <c r="Y88" s="72"/>
      <c r="Z88" s="79"/>
      <c r="AA88" s="72"/>
      <c r="AB88" s="72"/>
      <c r="AC88" s="72"/>
      <c r="AD88" s="166"/>
      <c r="AE88" s="72"/>
      <c r="AF88" s="72"/>
      <c r="AG88" s="79"/>
      <c r="AH88" s="72"/>
      <c r="AI88" s="80"/>
      <c r="AJ88" s="73"/>
      <c r="AK88" s="166"/>
      <c r="AL88" s="72"/>
      <c r="AM88" s="175"/>
      <c r="AN88" s="73"/>
      <c r="AO88" s="179"/>
      <c r="AP88" s="187"/>
    </row>
    <row r="89" spans="1:45" ht="8.25" hidden="1" customHeight="1">
      <c r="F89" s="14" t="s">
        <v>9</v>
      </c>
      <c r="G89" s="14"/>
      <c r="H89" s="14"/>
      <c r="I89" s="14"/>
      <c r="AG89" s="72"/>
    </row>
    <row r="90" spans="1:45" ht="18" hidden="1" customHeight="1">
      <c r="C90" s="74" t="s">
        <v>9</v>
      </c>
      <c r="J90" s="14" t="s">
        <v>9</v>
      </c>
      <c r="AC90" s="13" t="s">
        <v>2</v>
      </c>
    </row>
    <row r="91" spans="1:45" ht="18.75" hidden="1" customHeight="1">
      <c r="C91" s="74" t="s">
        <v>46</v>
      </c>
      <c r="F91" s="44"/>
      <c r="G91" s="17"/>
      <c r="H91" s="44"/>
      <c r="AC91" s="13" t="s">
        <v>2</v>
      </c>
    </row>
    <row r="92" spans="1:45" ht="15.75" hidden="1" customHeight="1">
      <c r="C92" s="74" t="s">
        <v>47</v>
      </c>
      <c r="F92" s="44"/>
      <c r="G92" s="17"/>
      <c r="H92" s="44"/>
    </row>
    <row r="93" spans="1:45" ht="17.25" hidden="1" customHeight="1">
      <c r="C93"/>
      <c r="F93" s="44"/>
      <c r="G93" s="17"/>
      <c r="H93" s="44"/>
      <c r="J93"/>
    </row>
    <row r="94" spans="1:45" ht="20.25" hidden="1" customHeight="1">
      <c r="F94" s="44"/>
      <c r="G94" s="17"/>
      <c r="H94" s="44"/>
    </row>
    <row r="95" spans="1:45" ht="20.25" hidden="1" customHeight="1">
      <c r="F95" s="44"/>
      <c r="G95" s="17"/>
      <c r="H95" s="44"/>
    </row>
    <row r="96" spans="1:45" s="167" customFormat="1" ht="27" hidden="1" customHeight="1">
      <c r="A96" s="13"/>
      <c r="B96" s="13"/>
      <c r="C96" s="13"/>
      <c r="D96" s="13"/>
      <c r="E96" s="13"/>
      <c r="F96" s="44"/>
      <c r="G96" s="17"/>
      <c r="H96" s="44"/>
      <c r="I96" s="13"/>
      <c r="J96" s="13"/>
      <c r="K96" s="13"/>
      <c r="L96" s="13"/>
      <c r="M96" s="13"/>
      <c r="N96" s="13"/>
      <c r="O96" s="13"/>
      <c r="Q96" s="13"/>
      <c r="R96" s="13"/>
      <c r="S96" s="13"/>
      <c r="T96" s="13"/>
      <c r="U96" s="13"/>
      <c r="V96" s="13"/>
      <c r="X96" s="13"/>
      <c r="Y96" s="13"/>
      <c r="Z96" s="13"/>
      <c r="AA96" s="13"/>
      <c r="AB96" s="13"/>
      <c r="AC96" s="13"/>
      <c r="AE96" s="13"/>
      <c r="AF96" s="13"/>
      <c r="AG96" s="13"/>
      <c r="AH96" s="13"/>
      <c r="AI96" s="13"/>
      <c r="AJ96" s="14"/>
      <c r="AL96" s="13"/>
      <c r="AM96" s="13"/>
      <c r="AN96" s="14"/>
      <c r="AP96" s="157"/>
      <c r="AQ96" s="157"/>
      <c r="AR96" s="157"/>
      <c r="AS96" s="13"/>
    </row>
    <row r="97" spans="1:45" s="167" customFormat="1" ht="20.25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idden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7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>
      <c r="A100" s="13"/>
      <c r="B100" s="13"/>
      <c r="C100" s="13"/>
      <c r="D100" s="13"/>
      <c r="E100" s="13"/>
      <c r="F100" s="44"/>
      <c r="G100" s="17"/>
      <c r="H100" s="44"/>
      <c r="I100" s="13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229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  <c r="AN103" s="230"/>
      <c r="AP103" s="157"/>
      <c r="AQ103" s="157"/>
      <c r="AR103" s="157"/>
      <c r="AS103" s="13"/>
    </row>
  </sheetData>
  <sheetProtection sheet="1" selectLockedCells="1"/>
  <mergeCells count="29">
    <mergeCell ref="D63:J63"/>
    <mergeCell ref="AA103:AN103"/>
    <mergeCell ref="C18:D18"/>
    <mergeCell ref="C19:D19"/>
    <mergeCell ref="C20:D20"/>
    <mergeCell ref="B36:F36"/>
    <mergeCell ref="E59:J59"/>
    <mergeCell ref="E62:J62"/>
    <mergeCell ref="D68:J68"/>
    <mergeCell ref="D53:J53"/>
    <mergeCell ref="AN11:AN12"/>
    <mergeCell ref="C13:D13"/>
    <mergeCell ref="C14:D14"/>
    <mergeCell ref="C15:D15"/>
    <mergeCell ref="C16:D16"/>
    <mergeCell ref="AJ11:AJ12"/>
    <mergeCell ref="AL11:AL12"/>
    <mergeCell ref="C17:D17"/>
    <mergeCell ref="M9:O9"/>
    <mergeCell ref="T9:V9"/>
    <mergeCell ref="AA9:AC9"/>
    <mergeCell ref="C11:F11"/>
    <mergeCell ref="A1:AO1"/>
    <mergeCell ref="A2:AO2"/>
    <mergeCell ref="E4:N4"/>
    <mergeCell ref="AA4:AL4"/>
    <mergeCell ref="E6:N6"/>
    <mergeCell ref="AA6:AD6"/>
    <mergeCell ref="AG6:AL6"/>
  </mergeCells>
  <conditionalFormatting sqref="M24">
    <cfRule type="expression" dxfId="59" priority="24" stopIfTrue="1">
      <formula>OR($M$24&gt;$C$24*12, AND(ISBLANK($C$24)=1, $M$24&gt;0))</formula>
    </cfRule>
  </conditionalFormatting>
  <conditionalFormatting sqref="M25:M26">
    <cfRule type="expression" dxfId="58" priority="1" stopIfTrue="1">
      <formula>OR($M$25&gt;$C$25*12, AND(ISBLANK($C$25)=1, $M$25&gt;0))</formula>
    </cfRule>
  </conditionalFormatting>
  <conditionalFormatting sqref="M27">
    <cfRule type="expression" dxfId="57" priority="11" stopIfTrue="1">
      <formula>OR($M$27&gt;$C$27*12, AND(ISBLANK($C$27)=1, $M$27&gt;0))</formula>
    </cfRule>
  </conditionalFormatting>
  <conditionalFormatting sqref="M28">
    <cfRule type="expression" dxfId="56" priority="12" stopIfTrue="1">
      <formula>OR($M$28&gt;$C$28*12, AND(ISBLANK($C$28)=1, $M$28&gt;0))</formula>
    </cfRule>
  </conditionalFormatting>
  <conditionalFormatting sqref="M29:M31">
    <cfRule type="expression" dxfId="55" priority="4" stopIfTrue="1">
      <formula>OR($M$31&gt;$C$31*12, AND(ISBLANK($C$31)=1, $M$31&gt;0))</formula>
    </cfRule>
  </conditionalFormatting>
  <conditionalFormatting sqref="T24">
    <cfRule type="expression" dxfId="54" priority="14" stopIfTrue="1">
      <formula>OR($T$24&gt;$C$24*12, AND(ISBLANK($C$24)=1, $T$24&gt;0))</formula>
    </cfRule>
  </conditionalFormatting>
  <conditionalFormatting sqref="T25:T26">
    <cfRule type="expression" dxfId="53" priority="2" stopIfTrue="1">
      <formula>OR($T$25&gt;$C$25*12, AND(ISBLANK($C$25)=1, $T$25&gt;0))</formula>
    </cfRule>
  </conditionalFormatting>
  <conditionalFormatting sqref="T27">
    <cfRule type="expression" dxfId="52" priority="16" stopIfTrue="1">
      <formula>OR($T$27&gt;$C$27*12, AND(ISBLANK($C$27)=1, $T$27&gt;0))</formula>
    </cfRule>
  </conditionalFormatting>
  <conditionalFormatting sqref="T28">
    <cfRule type="expression" dxfId="51" priority="17" stopIfTrue="1">
      <formula>OR($T$28&gt;$C$28*12, AND(ISBLANK($C$28)=1, $T$28&gt;0))</formula>
    </cfRule>
  </conditionalFormatting>
  <conditionalFormatting sqref="T29:T31">
    <cfRule type="expression" dxfId="50" priority="5" stopIfTrue="1">
      <formula>OR($T$31&gt;$C$31*12, AND(ISBLANK($C$31)=1, $T$31&gt;0))</formula>
    </cfRule>
  </conditionalFormatting>
  <conditionalFormatting sqref="AA24">
    <cfRule type="expression" dxfId="49" priority="19" stopIfTrue="1">
      <formula>OR($AA$24&gt;$C$24*12, AND(ISBLANK($C$24)=1, $AA$24&gt;0))</formula>
    </cfRule>
  </conditionalFormatting>
  <conditionalFormatting sqref="AA25:AA26">
    <cfRule type="expression" dxfId="48" priority="3" stopIfTrue="1">
      <formula>OR($AA$25&gt;$C$25*12, AND(ISBLANK($C$25)=1, $AA$25&gt;0))</formula>
    </cfRule>
  </conditionalFormatting>
  <conditionalFormatting sqref="AA27">
    <cfRule type="expression" dxfId="47" priority="21" stopIfTrue="1">
      <formula>OR($AA$27&gt;$C$27*12, AND(ISBLANK($C$27)=1, $AA$27&gt;0))</formula>
    </cfRule>
  </conditionalFormatting>
  <conditionalFormatting sqref="AA28">
    <cfRule type="expression" dxfId="46" priority="22" stopIfTrue="1">
      <formula>OR($AA$28&gt;$C$28*12, AND(ISBLANK($C$28)=1, $AA$28&gt;0))</formula>
    </cfRule>
  </conditionalFormatting>
  <conditionalFormatting sqref="AA29:AA31">
    <cfRule type="expression" dxfId="45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88E1C770-40FD-4A15-8A56-D636DC4FD1A0}"/>
    <dataValidation allowBlank="1" showInputMessage="1" showErrorMessage="1" promptTitle="Other" prompt="List number and amount of Honoraria" sqref="E59:J59" xr:uid="{BDF51B85-E662-463E-996B-942E02B55717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76FDDA6C-2357-406E-B51D-575A059B015D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B8F40526-5354-454E-802C-DDCDF6490A1E}">
      <formula1>0</formula1>
    </dataValidation>
    <dataValidation type="decimal" allowBlank="1" showInputMessage="1" showErrorMessage="1" sqref="J24:J31" xr:uid="{9BE21B88-7409-4093-9AAC-B39EBAA50C81}">
      <formula1>0</formula1>
      <formula2>1</formula2>
    </dataValidation>
    <dataValidation type="whole" operator="greaterThanOrEqual" allowBlank="1" showInputMessage="1" showErrorMessage="1" sqref="AC50:AD53 V50:W53 O45:P46 O50:P53 V45:W46 AC45:AD46 AK50:AK53 AK45:AK46 O67:P68 AK67:AK68 AC67:AD68 V67:W68 O57:P63 AK57:AK63 AC57:AD63 V57:W63" xr:uid="{C5EEC7C5-0654-4E9F-A235-03E6D9F1804C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9F5E2EA6-A091-458C-8669-23F2DE2E7ECF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CFCA0505-2BB1-4524-8BE7-536D281453A6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D9BBF09D-0161-40B7-A60E-AC15F647C291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9C127DC2-0CA4-4802-99E9-9047259A95DB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B8D39D45-16EA-489E-AD21-02BF4F9A0E2D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7BD981EC-2D56-48EF-BF01-6BB2B1471A87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0EC84E55-51BD-49A4-8027-13D80E11FB37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3B511B26-A2A3-4048-A853-3672AE5B74D5}">
      <formula1>0</formula1>
      <formula2>IF(ISBLANK($C24)=TRUE,0,12*$C24)</formula2>
    </dataValidation>
    <dataValidation type="decimal" allowBlank="1" showInputMessage="1" showErrorMessage="1" promptTitle="Fringe Rate" sqref="J13:J20" xr:uid="{E4A25B94-44AA-4B0B-980D-2C4A86DD06E5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11519936-FECC-411B-90E7-D179D293F01E}">
      <formula1>0</formula1>
    </dataValidation>
    <dataValidation allowBlank="1" showErrorMessage="1" sqref="G13:G20" xr:uid="{0211F707-D2A0-483A-AAD7-77BECB65156F}"/>
    <dataValidation type="whole" operator="greaterThanOrEqual" allowBlank="1" showInputMessage="1" showErrorMessage="1" promptTitle="Monthly Base" prompt="Enter the monthly base salary for Senior Personnel" sqref="H13:H20" xr:uid="{A9C8715E-7FD6-41F5-8898-1B5D5761C6C1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AE4383F1-7757-48D6-86EE-268ECE3B8713}">
      <formula1>0</formula1>
      <formula2>12</formula2>
    </dataValidation>
    <dataValidation allowBlank="1" showInputMessage="1" showErrorMessage="1" promptTitle="Other" prompt="Briefly describe &quot;other&quot; costs" sqref="D63:J63 D59 D68:J68 D53:J53" xr:uid="{B0033D4D-39F6-4235-BDEA-F487A84ABEBA}"/>
    <dataValidation type="whole" operator="greaterThanOrEqual" allowBlank="1" showInputMessage="1" showErrorMessage="1" promptTitle="Number of Participants" prompt="Enter total number of persons participating in workshop, conference, activity, etc." sqref="C54" xr:uid="{894C178B-85E6-4D27-B6E2-DE30A0B43F7B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4D432141-4F19-4F29-9846-A9ADF6800299}"/>
    <dataValidation allowBlank="1" showInputMessage="1" showErrorMessage="1" promptTitle="Fringe Rate" prompt="Suggested average rate for category. May be adjusted as needed to reflect actual historical values for individuals." sqref="L38:L40 K24:K31" xr:uid="{7327D554-9026-47F1-A2A1-D1468C1F2283}"/>
    <dataValidation type="custom" allowBlank="1" showInputMessage="1" showErrorMessage="1" error="Total overhead rate cannot exceed 20%" sqref="J78 J83" xr:uid="{4B6DEB08-8B9C-4671-B4AF-AD55D20FDA32}">
      <formula1>J73+J78&lt;=0.2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E07B-1204-4301-AD30-F00AC91E70AA}">
  <sheetPr>
    <tabColor indexed="31"/>
    <pageSetUpPr fitToPage="1"/>
  </sheetPr>
  <dimension ref="A1:AS104"/>
  <sheetViews>
    <sheetView zoomScale="80" zoomScaleNormal="80" zoomScaleSheetLayoutView="75" zoomScalePageLayoutView="75" workbookViewId="0">
      <selection activeCell="E4" sqref="E4:N4"/>
    </sheetView>
  </sheetViews>
  <sheetFormatPr defaultColWidth="11.3984375" defaultRowHeight="14"/>
  <cols>
    <col min="1" max="1" width="2.69921875" style="13" customWidth="1"/>
    <col min="2" max="2" width="2.8984375" style="13" customWidth="1"/>
    <col min="3" max="3" width="6.69921875" style="13" customWidth="1"/>
    <col min="4" max="4" width="24" style="13" customWidth="1"/>
    <col min="5" max="5" width="0.8984375" style="13" customWidth="1"/>
    <col min="6" max="6" width="20.69921875" style="13" customWidth="1"/>
    <col min="7" max="7" width="0.8984375" style="13" customWidth="1"/>
    <col min="8" max="8" width="11.69921875" style="13" customWidth="1"/>
    <col min="9" max="9" width="0.8984375" style="13" customWidth="1"/>
    <col min="10" max="10" width="10.59765625" style="13" customWidth="1"/>
    <col min="11" max="11" width="0.8984375" style="13" customWidth="1"/>
    <col min="12" max="12" width="1.09765625" style="13" customWidth="1"/>
    <col min="13" max="13" width="7.8984375" style="13" customWidth="1"/>
    <col min="14" max="14" width="0.8984375" style="13" customWidth="1"/>
    <col min="15" max="15" width="13.296875" style="13" customWidth="1"/>
    <col min="16" max="16" width="1" style="167" customWidth="1"/>
    <col min="17" max="17" width="12.296875" style="13" customWidth="1"/>
    <col min="18" max="19" width="0.8984375" style="13" customWidth="1"/>
    <col min="20" max="20" width="8.59765625" style="13" customWidth="1"/>
    <col min="21" max="21" width="0.8984375" style="13" customWidth="1"/>
    <col min="22" max="22" width="14" style="13" customWidth="1"/>
    <col min="23" max="23" width="1" style="167" customWidth="1"/>
    <col min="24" max="24" width="12.296875" style="13" customWidth="1"/>
    <col min="25" max="25" width="0.8984375" style="13" customWidth="1"/>
    <col min="26" max="26" width="1" style="13" customWidth="1"/>
    <col min="27" max="27" width="8.59765625" style="13" customWidth="1"/>
    <col min="28" max="28" width="1" style="13" customWidth="1"/>
    <col min="29" max="29" width="13.3984375" style="13" customWidth="1"/>
    <col min="30" max="30" width="1" style="167" customWidth="1"/>
    <col min="31" max="31" width="12.296875" style="13" customWidth="1"/>
    <col min="32" max="32" width="0.8984375" style="13" customWidth="1"/>
    <col min="33" max="33" width="0.59765625" style="13" customWidth="1"/>
    <col min="34" max="34" width="9.765625E-2" style="13" customWidth="1"/>
    <col min="35" max="35" width="0.8984375" style="13" customWidth="1"/>
    <col min="36" max="36" width="13.69921875" style="14" customWidth="1"/>
    <col min="37" max="37" width="0.69921875" style="167" customWidth="1"/>
    <col min="38" max="38" width="13.59765625" style="13" customWidth="1"/>
    <col min="39" max="39" width="0.69921875" style="13" customWidth="1"/>
    <col min="40" max="40" width="14.296875" style="14" customWidth="1"/>
    <col min="41" max="41" width="1.09765625" style="167" customWidth="1"/>
    <col min="42" max="42" width="0.69921875" style="157" customWidth="1"/>
    <col min="43" max="43" width="11.3984375" style="157" hidden="1" customWidth="1"/>
    <col min="44" max="44" width="9.765625E-2" style="157" customWidth="1"/>
    <col min="45" max="45" width="20.69921875" style="13" customWidth="1"/>
    <col min="46" max="46" width="11.3984375" style="13" customWidth="1"/>
    <col min="47" max="47" width="17.69921875" style="13" customWidth="1"/>
    <col min="48" max="16384" width="11.3984375" style="13"/>
  </cols>
  <sheetData>
    <row r="1" spans="1:44" ht="26.25" customHeight="1">
      <c r="A1" s="250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</row>
    <row r="2" spans="1:44" ht="20">
      <c r="A2" s="250" t="s">
        <v>185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188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50"/>
      <c r="P6" s="150"/>
      <c r="Q6" s="150"/>
      <c r="R6" s="151"/>
      <c r="S6" s="151"/>
      <c r="T6" s="61"/>
      <c r="U6" s="61"/>
      <c r="W6" s="82"/>
      <c r="X6" s="82" t="s">
        <v>186</v>
      </c>
      <c r="Y6" s="173"/>
      <c r="Z6" s="173"/>
      <c r="AA6" s="231"/>
      <c r="AB6" s="231"/>
      <c r="AC6" s="231"/>
      <c r="AD6" s="231"/>
      <c r="AE6" s="77" t="s">
        <v>152</v>
      </c>
      <c r="AF6" s="77"/>
      <c r="AG6" s="231"/>
      <c r="AH6" s="231"/>
      <c r="AI6" s="231"/>
      <c r="AJ6" s="231"/>
      <c r="AK6" s="231"/>
      <c r="AL6" s="231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54" t="s">
        <v>28</v>
      </c>
      <c r="N9" s="255"/>
      <c r="O9" s="255"/>
      <c r="P9" s="155"/>
      <c r="Q9" s="152"/>
      <c r="R9" s="116"/>
      <c r="S9" s="116"/>
      <c r="T9" s="254" t="s">
        <v>0</v>
      </c>
      <c r="U9" s="256"/>
      <c r="V9" s="256"/>
      <c r="W9" s="155"/>
      <c r="X9" s="152"/>
      <c r="Y9" s="116"/>
      <c r="Z9" s="116"/>
      <c r="AA9" s="254" t="s">
        <v>1</v>
      </c>
      <c r="AB9" s="256"/>
      <c r="AC9" s="256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57" t="s">
        <v>51</v>
      </c>
      <c r="D11" s="258"/>
      <c r="E11" s="258"/>
      <c r="F11" s="258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52" t="s">
        <v>156</v>
      </c>
      <c r="AK11" s="157"/>
      <c r="AL11" s="252" t="s">
        <v>157</v>
      </c>
      <c r="AM11" s="140"/>
      <c r="AN11" s="252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53"/>
      <c r="AK12" s="158"/>
      <c r="AL12" s="252"/>
      <c r="AM12" s="141"/>
      <c r="AN12" s="253"/>
      <c r="AP12" s="180"/>
    </row>
    <row r="13" spans="1:44" ht="19" customHeight="1">
      <c r="B13" s="16" t="s">
        <v>4</v>
      </c>
      <c r="C13" s="241"/>
      <c r="D13" s="242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9" customHeight="1">
      <c r="B14" s="16" t="s">
        <v>5</v>
      </c>
      <c r="C14" s="239"/>
      <c r="D14" s="243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9" customHeight="1">
      <c r="B15" s="16" t="s">
        <v>6</v>
      </c>
      <c r="C15" s="239"/>
      <c r="D15" s="243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9" customHeight="1">
      <c r="B16" s="16" t="s">
        <v>7</v>
      </c>
      <c r="C16" s="239"/>
      <c r="D16" s="243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9" customHeight="1">
      <c r="B17" s="16" t="s">
        <v>10</v>
      </c>
      <c r="C17" s="239"/>
      <c r="D17" s="240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9" customHeight="1">
      <c r="B18" s="16" t="s">
        <v>11</v>
      </c>
      <c r="C18" s="239"/>
      <c r="D18" s="240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9" customHeight="1">
      <c r="B19" s="16" t="s">
        <v>49</v>
      </c>
      <c r="C19" s="239"/>
      <c r="D19" s="240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9" customHeight="1">
      <c r="B20" s="16" t="s">
        <v>150</v>
      </c>
      <c r="C20" s="234"/>
      <c r="D20" s="235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9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9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9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9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9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9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9" customHeight="1">
      <c r="B28" s="16" t="s">
        <v>10</v>
      </c>
      <c r="C28" s="75">
        <v>0</v>
      </c>
      <c r="D28" s="18" t="s">
        <v>189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9" customHeight="1">
      <c r="B29" s="16" t="s">
        <v>11</v>
      </c>
      <c r="C29" s="75">
        <v>0</v>
      </c>
      <c r="D29" s="18" t="s">
        <v>189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9" customHeight="1">
      <c r="B30" s="16" t="s">
        <v>49</v>
      </c>
      <c r="C30" s="75">
        <v>0</v>
      </c>
      <c r="D30" s="18" t="s">
        <v>189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9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9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9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36" t="s">
        <v>53</v>
      </c>
      <c r="C36" s="237"/>
      <c r="D36" s="237"/>
      <c r="E36" s="237"/>
      <c r="F36" s="237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9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9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9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9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9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9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9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9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9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9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9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9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9" customHeight="1">
      <c r="B53" s="59" t="s">
        <v>7</v>
      </c>
      <c r="C53" s="13" t="s">
        <v>3</v>
      </c>
      <c r="D53" s="233" t="s">
        <v>2</v>
      </c>
      <c r="E53" s="233"/>
      <c r="F53" s="233"/>
      <c r="G53" s="233"/>
      <c r="H53" s="233"/>
      <c r="I53" s="233"/>
      <c r="J53" s="233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38"/>
      <c r="F59" s="238"/>
      <c r="G59" s="238"/>
      <c r="H59" s="238"/>
      <c r="I59" s="238"/>
      <c r="J59" s="238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38"/>
      <c r="F62" s="238"/>
      <c r="G62" s="238"/>
      <c r="H62" s="238"/>
      <c r="I62" s="238"/>
      <c r="J62" s="238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33" t="s">
        <v>2</v>
      </c>
      <c r="E63" s="233"/>
      <c r="F63" s="233"/>
      <c r="G63" s="233"/>
      <c r="H63" s="233"/>
      <c r="I63" s="233"/>
      <c r="J63" s="233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8.75" customHeight="1">
      <c r="A66" s="14" t="s">
        <v>36</v>
      </c>
      <c r="B66" s="14" t="s">
        <v>174</v>
      </c>
      <c r="D66" s="14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B67" s="59" t="s">
        <v>4</v>
      </c>
      <c r="C67" s="53" t="s">
        <v>168</v>
      </c>
      <c r="E67" s="17"/>
      <c r="F67" s="17"/>
      <c r="G67" s="17"/>
      <c r="H67" s="17"/>
      <c r="I67" s="17"/>
      <c r="J67" s="17"/>
      <c r="L67" s="12"/>
      <c r="M67" s="14"/>
      <c r="N67" s="14"/>
      <c r="O67" s="1">
        <v>0</v>
      </c>
      <c r="P67" s="160"/>
      <c r="Q67" s="1">
        <v>0</v>
      </c>
      <c r="R67" s="5"/>
      <c r="S67" s="4"/>
      <c r="T67" s="5"/>
      <c r="U67" s="5"/>
      <c r="V67" s="1">
        <v>0</v>
      </c>
      <c r="W67" s="160"/>
      <c r="X67" s="1">
        <v>0</v>
      </c>
      <c r="Y67" s="5"/>
      <c r="Z67" s="4"/>
      <c r="AA67" s="5"/>
      <c r="AB67" s="5"/>
      <c r="AC67" s="1">
        <v>0</v>
      </c>
      <c r="AD67" s="160"/>
      <c r="AE67" s="1">
        <v>0</v>
      </c>
      <c r="AF67" s="5"/>
      <c r="AG67" s="4"/>
      <c r="AH67" s="3"/>
      <c r="AI67" s="11"/>
      <c r="AJ67" s="86">
        <f>SUM(O67+V67+AC67)</f>
        <v>0</v>
      </c>
      <c r="AK67" s="160"/>
      <c r="AL67" s="86">
        <f>SUM(Q67+X67+AE67)</f>
        <v>0</v>
      </c>
      <c r="AM67" s="3"/>
      <c r="AN67" s="86">
        <f>SUM(AJ67+AL67)</f>
        <v>0</v>
      </c>
      <c r="AP67" s="180"/>
    </row>
    <row r="68" spans="1:42" ht="18.75" customHeight="1">
      <c r="B68" s="59" t="s">
        <v>5</v>
      </c>
      <c r="C68" s="13" t="s">
        <v>50</v>
      </c>
      <c r="D68" s="233" t="s">
        <v>2</v>
      </c>
      <c r="E68" s="233"/>
      <c r="F68" s="233"/>
      <c r="G68" s="233"/>
      <c r="H68" s="233"/>
      <c r="I68" s="233"/>
      <c r="J68" s="233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 t="shared" ref="AN68" si="25">SUM(AJ68+AL68)</f>
        <v>0</v>
      </c>
      <c r="AP68" s="180"/>
    </row>
    <row r="69" spans="1:42" ht="18.75" customHeight="1">
      <c r="B69" s="63"/>
      <c r="C69" s="14" t="s">
        <v>175</v>
      </c>
      <c r="F69" s="61"/>
      <c r="G69" s="61"/>
      <c r="H69" s="61"/>
      <c r="J69" s="62"/>
      <c r="L69" s="12"/>
      <c r="M69" s="14"/>
      <c r="N69" s="14"/>
      <c r="O69" s="86">
        <f>SUM(O67:O68)</f>
        <v>0</v>
      </c>
      <c r="P69" s="163"/>
      <c r="Q69" s="86">
        <f>SUM(Q67:Q68)</f>
        <v>0</v>
      </c>
      <c r="R69" s="3"/>
      <c r="S69" s="11"/>
      <c r="T69" s="3"/>
      <c r="U69" s="3"/>
      <c r="V69" s="86">
        <f>SUM(V67:V68)</f>
        <v>0</v>
      </c>
      <c r="W69" s="163"/>
      <c r="X69" s="86">
        <f>SUM(X67:X68)</f>
        <v>0</v>
      </c>
      <c r="Y69" s="3"/>
      <c r="Z69" s="11"/>
      <c r="AA69" s="3"/>
      <c r="AB69" s="3"/>
      <c r="AC69" s="86">
        <f>SUM(AC67:AC68)</f>
        <v>0</v>
      </c>
      <c r="AD69" s="163"/>
      <c r="AE69" s="86">
        <f>SUM(AE67:AE68)</f>
        <v>0</v>
      </c>
      <c r="AF69" s="3"/>
      <c r="AG69" s="11"/>
      <c r="AH69" s="3"/>
      <c r="AI69" s="11"/>
      <c r="AJ69" s="86">
        <f t="shared" ref="AJ69" si="26">SUM(O69+V69+AC69)</f>
        <v>0</v>
      </c>
      <c r="AK69" s="163"/>
      <c r="AL69" s="86">
        <f t="shared" ref="AL69" si="27">SUM(Q69+X69+AE69)</f>
        <v>0</v>
      </c>
      <c r="AM69" s="3"/>
      <c r="AN69" s="86">
        <f>SUM(AJ69+AL69)</f>
        <v>0</v>
      </c>
      <c r="AP69" s="180"/>
    </row>
    <row r="70" spans="1:42" ht="13.5" customHeight="1">
      <c r="F70" s="61"/>
      <c r="G70" s="61"/>
      <c r="H70" s="61"/>
      <c r="J70" s="62"/>
      <c r="L70" s="12"/>
      <c r="M70" s="14"/>
      <c r="N70" s="14"/>
      <c r="O70" s="3"/>
      <c r="P70" s="163"/>
      <c r="Q70" s="3"/>
      <c r="R70" s="3"/>
      <c r="S70" s="11"/>
      <c r="T70" s="3"/>
      <c r="U70" s="3"/>
      <c r="V70" s="3"/>
      <c r="W70" s="163"/>
      <c r="X70" s="3"/>
      <c r="Y70" s="3"/>
      <c r="Z70" s="11"/>
      <c r="AA70" s="3"/>
      <c r="AB70" s="3"/>
      <c r="AC70" s="3"/>
      <c r="AD70" s="163"/>
      <c r="AE70" s="3"/>
      <c r="AF70" s="3"/>
      <c r="AG70" s="11"/>
      <c r="AH70" s="3"/>
      <c r="AI70" s="11"/>
      <c r="AJ70" s="3"/>
      <c r="AK70" s="163"/>
      <c r="AL70" s="3"/>
      <c r="AM70" s="3"/>
      <c r="AN70" s="3"/>
      <c r="AP70" s="180"/>
    </row>
    <row r="71" spans="1:42" ht="21" customHeight="1">
      <c r="A71" s="64" t="s">
        <v>44</v>
      </c>
      <c r="B71" s="64" t="s">
        <v>176</v>
      </c>
      <c r="D71" s="65"/>
      <c r="E71" s="65"/>
      <c r="F71" s="65"/>
      <c r="G71" s="65"/>
      <c r="H71" s="65"/>
      <c r="I71" s="65"/>
      <c r="J71" s="65"/>
      <c r="K71" s="65"/>
      <c r="L71" s="66"/>
      <c r="M71" s="65"/>
      <c r="N71" s="65"/>
      <c r="O71" s="86">
        <f>SUM(O41+O47+O54+O64+O69)</f>
        <v>0</v>
      </c>
      <c r="P71" s="163"/>
      <c r="Q71" s="86">
        <f>SUM(Q41+Q47+Q54+Q64+Q69)</f>
        <v>0</v>
      </c>
      <c r="R71" s="22"/>
      <c r="S71" s="6"/>
      <c r="T71" s="7"/>
      <c r="U71" s="7"/>
      <c r="V71" s="86">
        <f>SUM(V41+V47+V54+V64+V69)</f>
        <v>0</v>
      </c>
      <c r="W71" s="163"/>
      <c r="X71" s="86">
        <f>SUM(X41+X47+X54+X64+X69)</f>
        <v>0</v>
      </c>
      <c r="Y71" s="22"/>
      <c r="Z71" s="6"/>
      <c r="AA71" s="7"/>
      <c r="AB71" s="7"/>
      <c r="AC71" s="86">
        <f>SUM(AC41+AC47+AC54+AC64+AC69)</f>
        <v>0</v>
      </c>
      <c r="AD71" s="163"/>
      <c r="AE71" s="86">
        <f>SUM(AE41+AE47+AE54+AE64+AE69)</f>
        <v>0</v>
      </c>
      <c r="AF71" s="22"/>
      <c r="AG71" s="6"/>
      <c r="AH71" s="22"/>
      <c r="AI71" s="5"/>
      <c r="AJ71" s="86">
        <f>SUM(O71+V71+AC71)</f>
        <v>0</v>
      </c>
      <c r="AK71" s="163"/>
      <c r="AL71" s="86">
        <f>SUM(Q71+X71+AE71)</f>
        <v>0</v>
      </c>
      <c r="AM71" s="5"/>
      <c r="AN71" s="86">
        <f>SUM(AJ71+AL71)</f>
        <v>0</v>
      </c>
      <c r="AP71" s="180"/>
    </row>
    <row r="72" spans="1:42" ht="4.5" customHeight="1">
      <c r="B72" s="14"/>
      <c r="C72" s="67"/>
      <c r="E72" s="14"/>
      <c r="F72" s="67"/>
      <c r="G72" s="67"/>
      <c r="H72" s="67"/>
      <c r="I72" s="14"/>
      <c r="J72" s="173"/>
      <c r="K72" s="14"/>
      <c r="L72" s="43"/>
      <c r="M72" s="14"/>
      <c r="N72" s="14"/>
      <c r="O72" s="173"/>
      <c r="P72" s="173"/>
      <c r="Q72" s="173"/>
      <c r="R72" s="8"/>
      <c r="S72" s="11"/>
      <c r="T72" s="3"/>
      <c r="U72" s="3"/>
      <c r="V72" s="173"/>
      <c r="W72" s="173"/>
      <c r="X72" s="173"/>
      <c r="Y72" s="8"/>
      <c r="Z72" s="9"/>
      <c r="AA72" s="10"/>
      <c r="AB72" s="10"/>
      <c r="AC72" s="173"/>
      <c r="AD72" s="173"/>
      <c r="AE72" s="173"/>
      <c r="AF72" s="8"/>
      <c r="AG72" s="11"/>
      <c r="AH72" s="22"/>
      <c r="AI72" s="5"/>
      <c r="AJ72" s="173"/>
      <c r="AK72" s="173"/>
      <c r="AL72" s="173"/>
      <c r="AM72" s="173"/>
      <c r="AN72" s="173"/>
      <c r="AP72" s="180"/>
    </row>
    <row r="73" spans="1:42" ht="6.75" customHeight="1">
      <c r="B73" s="63"/>
      <c r="C73" s="58"/>
      <c r="E73" s="17"/>
      <c r="F73" s="17"/>
      <c r="G73" s="17"/>
      <c r="H73" s="17"/>
      <c r="I73" s="17"/>
      <c r="J73" s="17"/>
      <c r="L73" s="12"/>
      <c r="M73" s="14"/>
      <c r="N73" s="14"/>
      <c r="O73" s="5"/>
      <c r="P73" s="165"/>
      <c r="Q73" s="5"/>
      <c r="R73" s="5"/>
      <c r="S73" s="4"/>
      <c r="T73" s="5"/>
      <c r="U73" s="5"/>
      <c r="V73" s="5"/>
      <c r="W73" s="165"/>
      <c r="X73" s="5"/>
      <c r="Y73" s="5"/>
      <c r="Z73" s="4"/>
      <c r="AA73" s="5"/>
      <c r="AB73" s="5"/>
      <c r="AC73" s="5"/>
      <c r="AD73" s="165"/>
      <c r="AE73" s="5"/>
      <c r="AF73" s="5"/>
      <c r="AG73" s="4"/>
      <c r="AH73" s="3"/>
      <c r="AI73" s="11"/>
      <c r="AJ73" s="3"/>
      <c r="AK73" s="165"/>
      <c r="AL73" s="3"/>
      <c r="AM73" s="3"/>
      <c r="AN73" s="3"/>
      <c r="AP73" s="180"/>
    </row>
    <row r="74" spans="1:42" ht="19" customHeight="1">
      <c r="A74" s="64" t="s">
        <v>169</v>
      </c>
      <c r="B74" s="64" t="s">
        <v>171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9" customHeight="1">
      <c r="A75" s="64"/>
      <c r="B75" s="190" t="s">
        <v>167</v>
      </c>
      <c r="C75" s="189"/>
      <c r="D75" s="190"/>
      <c r="E75" s="190"/>
      <c r="F75" s="189"/>
      <c r="K7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9" customHeight="1">
      <c r="A76" s="64"/>
      <c r="B76" s="190"/>
      <c r="C76" s="189"/>
      <c r="E76" s="14"/>
      <c r="F76" s="67" t="s">
        <v>184</v>
      </c>
      <c r="G76" s="67"/>
      <c r="H76" s="67"/>
      <c r="K76"/>
      <c r="L76" s="186"/>
      <c r="M76" s="173"/>
      <c r="N76" s="65"/>
      <c r="O76" s="86">
        <f>O71-O69</f>
        <v>0</v>
      </c>
      <c r="P76" s="163"/>
      <c r="Q76" s="86">
        <f>Q71-Q69</f>
        <v>0</v>
      </c>
      <c r="R76" s="8"/>
      <c r="S76" s="11"/>
      <c r="T76" s="3"/>
      <c r="U76" s="3"/>
      <c r="V76" s="86">
        <f>V71-V69</f>
        <v>0</v>
      </c>
      <c r="W76" s="163"/>
      <c r="X76" s="86">
        <f>X71-X69</f>
        <v>0</v>
      </c>
      <c r="Y76" s="8"/>
      <c r="Z76" s="9"/>
      <c r="AA76" s="10"/>
      <c r="AB76" s="10"/>
      <c r="AC76" s="86">
        <f>AC71-AC69</f>
        <v>0</v>
      </c>
      <c r="AD76" s="163"/>
      <c r="AE76" s="86">
        <f>AE71-AE69</f>
        <v>0</v>
      </c>
      <c r="AF76" s="8"/>
      <c r="AG76" s="11"/>
      <c r="AH76" s="22"/>
      <c r="AI76" s="5"/>
      <c r="AJ76" s="86">
        <f>SUM(O76+V76+AC76)</f>
        <v>0</v>
      </c>
      <c r="AK76" s="163"/>
      <c r="AL76" s="86">
        <f>SUM(Q76+X76+AE76)</f>
        <v>0</v>
      </c>
      <c r="AM76" s="5"/>
      <c r="AN76" s="86">
        <f>SUM(AJ76+AL76)</f>
        <v>0</v>
      </c>
      <c r="AP76" s="180"/>
    </row>
    <row r="77" spans="1:42" ht="2.25" customHeight="1">
      <c r="A77" s="64"/>
      <c r="B77" s="64"/>
      <c r="D77" s="65"/>
      <c r="E77" s="65"/>
      <c r="F77" s="65"/>
      <c r="G77" s="65"/>
      <c r="H77" s="65"/>
      <c r="I77" s="65"/>
      <c r="J77" s="65"/>
      <c r="K77" s="65"/>
      <c r="L77" s="66"/>
      <c r="M77" s="65"/>
      <c r="N77" s="65"/>
      <c r="O77" s="173"/>
      <c r="P77" s="173"/>
      <c r="Q77" s="173"/>
      <c r="R77" s="22"/>
      <c r="S77" s="6"/>
      <c r="T77" s="7"/>
      <c r="U77" s="7"/>
      <c r="V77" s="173"/>
      <c r="W77" s="173"/>
      <c r="X77" s="173"/>
      <c r="Y77" s="22"/>
      <c r="Z77" s="6"/>
      <c r="AA77" s="7"/>
      <c r="AB77" s="7"/>
      <c r="AC77" s="173"/>
      <c r="AD77" s="173"/>
      <c r="AE77" s="173"/>
      <c r="AF77" s="22"/>
      <c r="AG77" s="6"/>
      <c r="AH77" s="22"/>
      <c r="AI77" s="5"/>
      <c r="AJ77" s="173"/>
      <c r="AK77" s="173"/>
      <c r="AL77" s="173"/>
      <c r="AM77" s="173"/>
      <c r="AN77" s="173"/>
      <c r="AP77" s="180"/>
    </row>
    <row r="78" spans="1:42" ht="19" customHeight="1">
      <c r="B78" s="14"/>
      <c r="C78" s="67"/>
      <c r="E78" s="14"/>
      <c r="F78" s="67" t="s">
        <v>181</v>
      </c>
      <c r="G78" s="67"/>
      <c r="H78" s="67"/>
      <c r="I78" s="14"/>
      <c r="J78" s="188">
        <v>0.16</v>
      </c>
      <c r="K78" s="14"/>
      <c r="L78" s="43"/>
      <c r="M78" s="14"/>
      <c r="N78" s="14"/>
      <c r="O78" s="86">
        <f>J78*O76</f>
        <v>0</v>
      </c>
      <c r="P78" s="163"/>
      <c r="Q78" s="86">
        <f>J78*Q76</f>
        <v>0</v>
      </c>
      <c r="R78" s="8"/>
      <c r="S78" s="11"/>
      <c r="T78" s="3"/>
      <c r="U78" s="3"/>
      <c r="V78" s="86">
        <f>J78*V76</f>
        <v>0</v>
      </c>
      <c r="W78" s="163"/>
      <c r="X78" s="86">
        <f>J78*X76</f>
        <v>0</v>
      </c>
      <c r="Y78" s="8"/>
      <c r="Z78" s="9"/>
      <c r="AA78" s="10"/>
      <c r="AB78" s="10"/>
      <c r="AC78" s="86">
        <f>J78*AC76</f>
        <v>0</v>
      </c>
      <c r="AD78" s="163"/>
      <c r="AE78" s="86">
        <f>J78*AE76</f>
        <v>0</v>
      </c>
      <c r="AF78" s="8"/>
      <c r="AG78" s="11"/>
      <c r="AH78" s="22"/>
      <c r="AI78" s="5"/>
      <c r="AJ78" s="86">
        <f>SUM(O78+V78+AC78)</f>
        <v>0</v>
      </c>
      <c r="AK78" s="163"/>
      <c r="AL78" s="86">
        <f>SUM(Q78+X78+AE78)</f>
        <v>0</v>
      </c>
      <c r="AM78" s="5"/>
      <c r="AN78" s="86">
        <f>SUM(AJ78+AL78)</f>
        <v>0</v>
      </c>
      <c r="AP78" s="180"/>
    </row>
    <row r="79" spans="1:42" ht="4.5" customHeight="1">
      <c r="B79" s="14"/>
      <c r="C79" s="67"/>
      <c r="E79" s="14"/>
      <c r="F79" s="67"/>
      <c r="G79" s="67"/>
      <c r="H79" s="67"/>
      <c r="I79" s="14"/>
      <c r="J79" s="173"/>
      <c r="K79" s="14"/>
      <c r="L79" s="43"/>
      <c r="M79" s="14"/>
      <c r="N79" s="14"/>
      <c r="O79" s="173"/>
      <c r="P79" s="173"/>
      <c r="Q79" s="173"/>
      <c r="R79" s="8"/>
      <c r="S79" s="11"/>
      <c r="T79" s="3"/>
      <c r="U79" s="3"/>
      <c r="V79" s="173"/>
      <c r="W79" s="173"/>
      <c r="X79" s="173"/>
      <c r="Y79" s="8"/>
      <c r="Z79" s="9"/>
      <c r="AA79" s="10"/>
      <c r="AB79" s="10"/>
      <c r="AC79" s="173"/>
      <c r="AD79" s="173"/>
      <c r="AE79" s="173"/>
      <c r="AF79" s="8"/>
      <c r="AG79" s="11"/>
      <c r="AH79" s="22"/>
      <c r="AI79" s="5"/>
      <c r="AJ79" s="173"/>
      <c r="AK79" s="173"/>
      <c r="AL79" s="173"/>
      <c r="AM79" s="173"/>
      <c r="AN79" s="173"/>
      <c r="AP79" s="180"/>
    </row>
    <row r="80" spans="1:42" ht="6.75" customHeight="1">
      <c r="B80" s="63"/>
      <c r="C80" s="58"/>
      <c r="E80" s="17"/>
      <c r="F80" s="17"/>
      <c r="G80" s="17"/>
      <c r="H80" s="17"/>
      <c r="I80" s="17"/>
      <c r="J80" s="17"/>
      <c r="L80" s="12"/>
      <c r="M80" s="14"/>
      <c r="N80" s="14"/>
      <c r="O80" s="5"/>
      <c r="P80" s="165"/>
      <c r="Q80" s="5"/>
      <c r="R80" s="5"/>
      <c r="S80" s="4"/>
      <c r="T80" s="5"/>
      <c r="U80" s="5"/>
      <c r="V80" s="5"/>
      <c r="W80" s="165"/>
      <c r="X80" s="5"/>
      <c r="Y80" s="5"/>
      <c r="Z80" s="4"/>
      <c r="AA80" s="5"/>
      <c r="AB80" s="5"/>
      <c r="AC80" s="5"/>
      <c r="AD80" s="165"/>
      <c r="AE80" s="5"/>
      <c r="AF80" s="5"/>
      <c r="AG80" s="4"/>
      <c r="AH80" s="3"/>
      <c r="AI80" s="11"/>
      <c r="AJ80" s="3"/>
      <c r="AK80" s="165"/>
      <c r="AL80" s="3"/>
      <c r="AM80" s="3"/>
      <c r="AN80" s="3"/>
      <c r="AP80" s="180"/>
    </row>
    <row r="81" spans="1:44" s="198" customFormat="1" ht="19" customHeight="1">
      <c r="A81" s="197" t="s">
        <v>170</v>
      </c>
      <c r="B81" s="197" t="s">
        <v>173</v>
      </c>
      <c r="D81" s="199"/>
      <c r="E81" s="199"/>
      <c r="K81" s="199"/>
      <c r="L81" s="200"/>
      <c r="M81" s="199"/>
      <c r="N81" s="199"/>
      <c r="O81" s="201"/>
      <c r="P81" s="202"/>
      <c r="Q81" s="201"/>
      <c r="R81" s="203"/>
      <c r="S81" s="204"/>
      <c r="T81" s="205"/>
      <c r="U81" s="205"/>
      <c r="V81" s="201"/>
      <c r="W81" s="202"/>
      <c r="X81" s="201"/>
      <c r="Y81" s="203"/>
      <c r="Z81" s="204"/>
      <c r="AA81" s="205"/>
      <c r="AB81" s="205"/>
      <c r="AC81" s="201"/>
      <c r="AD81" s="202"/>
      <c r="AE81" s="201"/>
      <c r="AF81" s="203"/>
      <c r="AG81" s="204"/>
      <c r="AH81" s="203"/>
      <c r="AI81" s="201"/>
      <c r="AJ81" s="206"/>
      <c r="AK81" s="202"/>
      <c r="AL81" s="201"/>
      <c r="AM81" s="201"/>
      <c r="AN81" s="206"/>
      <c r="AO81" s="207"/>
      <c r="AP81" s="208"/>
      <c r="AQ81" s="209"/>
      <c r="AR81" s="209"/>
    </row>
    <row r="82" spans="1:44" s="198" customFormat="1" ht="19" customHeight="1">
      <c r="A82" s="197"/>
      <c r="B82" s="210" t="s">
        <v>191</v>
      </c>
      <c r="D82" s="199"/>
      <c r="E82" s="199"/>
      <c r="K82" s="211"/>
      <c r="L82" s="212"/>
      <c r="M82" s="213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4" s="198" customFormat="1" ht="19" customHeight="1">
      <c r="B83" s="214"/>
      <c r="C83" s="215"/>
      <c r="E83" s="214"/>
      <c r="F83" s="215" t="s">
        <v>183</v>
      </c>
      <c r="G83" s="215"/>
      <c r="H83" s="215"/>
      <c r="I83" s="214"/>
      <c r="J83" s="188">
        <v>0.04</v>
      </c>
      <c r="K83" s="214"/>
      <c r="L83" s="216"/>
      <c r="M83" s="214"/>
      <c r="N83" s="214"/>
      <c r="O83" s="217">
        <f>J83*O76</f>
        <v>0</v>
      </c>
      <c r="P83" s="218"/>
      <c r="Q83" s="217">
        <f>J83*Q76</f>
        <v>0</v>
      </c>
      <c r="R83" s="219"/>
      <c r="S83" s="220"/>
      <c r="T83" s="206"/>
      <c r="U83" s="206"/>
      <c r="V83" s="217">
        <f>J83*V76</f>
        <v>0</v>
      </c>
      <c r="W83" s="218"/>
      <c r="X83" s="217">
        <f>J83*X76</f>
        <v>0</v>
      </c>
      <c r="Y83" s="219"/>
      <c r="Z83" s="221"/>
      <c r="AA83" s="222"/>
      <c r="AB83" s="222"/>
      <c r="AC83" s="217">
        <f>J83*AC76</f>
        <v>0</v>
      </c>
      <c r="AD83" s="218"/>
      <c r="AE83" s="217">
        <f>J83*AE76</f>
        <v>0</v>
      </c>
      <c r="AF83" s="219"/>
      <c r="AG83" s="220"/>
      <c r="AH83" s="203"/>
      <c r="AI83" s="201"/>
      <c r="AJ83" s="217">
        <f>SUM(O83+V83+AC83)</f>
        <v>0</v>
      </c>
      <c r="AK83" s="218"/>
      <c r="AL83" s="217">
        <f>SUM(Q83+X83+AE83)</f>
        <v>0</v>
      </c>
      <c r="AM83" s="201"/>
      <c r="AN83" s="217">
        <f>SUM(AJ83+AL83)</f>
        <v>0</v>
      </c>
      <c r="AO83" s="207"/>
      <c r="AP83" s="208"/>
      <c r="AQ83" s="209"/>
      <c r="AR83" s="209"/>
    </row>
    <row r="84" spans="1:44" ht="23.25" customHeight="1">
      <c r="B84" s="63"/>
      <c r="C84" s="58"/>
      <c r="E84" s="17"/>
      <c r="F84" s="67"/>
      <c r="G84" s="17"/>
      <c r="H84" s="17"/>
      <c r="I84" s="17"/>
      <c r="J84" s="17"/>
      <c r="L84" s="12"/>
      <c r="M84" s="14"/>
      <c r="N84" s="14"/>
      <c r="O84" s="5"/>
      <c r="P84" s="165"/>
      <c r="Q84" s="5"/>
      <c r="R84" s="5"/>
      <c r="S84" s="4"/>
      <c r="T84" s="5"/>
      <c r="U84" s="5"/>
      <c r="V84" s="5"/>
      <c r="W84" s="165"/>
      <c r="X84" s="5"/>
      <c r="Y84" s="5"/>
      <c r="Z84" s="4"/>
      <c r="AA84" s="5"/>
      <c r="AB84" s="5"/>
      <c r="AC84" s="5"/>
      <c r="AD84" s="165"/>
      <c r="AE84" s="5"/>
      <c r="AF84" s="5"/>
      <c r="AG84" s="4"/>
      <c r="AH84" s="3"/>
      <c r="AI84" s="11"/>
      <c r="AJ84" s="3"/>
      <c r="AK84" s="165"/>
      <c r="AL84" s="3"/>
      <c r="AM84" s="3"/>
      <c r="AN84" s="3"/>
      <c r="AP84" s="180"/>
    </row>
    <row r="85" spans="1:44" ht="9" customHeight="1">
      <c r="B85" s="63"/>
      <c r="F85" s="61"/>
      <c r="G85" s="61"/>
      <c r="H85" s="61"/>
      <c r="J85" s="62"/>
      <c r="L85" s="12"/>
      <c r="M85" s="14"/>
      <c r="N85" s="14"/>
      <c r="O85" s="3"/>
      <c r="P85" s="163"/>
      <c r="Q85" s="3"/>
      <c r="R85" s="3"/>
      <c r="S85" s="11"/>
      <c r="T85" s="3"/>
      <c r="U85" s="3"/>
      <c r="V85" s="3"/>
      <c r="W85" s="163"/>
      <c r="X85" s="3"/>
      <c r="Y85" s="3"/>
      <c r="Z85" s="11"/>
      <c r="AA85" s="3"/>
      <c r="AB85" s="3"/>
      <c r="AC85" s="3"/>
      <c r="AD85" s="163"/>
      <c r="AE85" s="3"/>
      <c r="AF85" s="3"/>
      <c r="AG85" s="11"/>
      <c r="AH85" s="3"/>
      <c r="AI85" s="11"/>
      <c r="AJ85" s="3"/>
      <c r="AK85" s="163"/>
      <c r="AL85" s="3"/>
      <c r="AM85" s="3"/>
      <c r="AN85" s="3"/>
      <c r="AP85" s="180"/>
    </row>
    <row r="86" spans="1:44" ht="6.75" customHeight="1">
      <c r="A86" s="64"/>
      <c r="B86" s="64"/>
      <c r="D86" s="65"/>
      <c r="E86" s="65"/>
      <c r="F86" s="65"/>
      <c r="G86" s="65"/>
      <c r="H86" s="65"/>
      <c r="I86" s="65"/>
      <c r="J86" s="65"/>
      <c r="K86" s="65"/>
      <c r="L86" s="66"/>
      <c r="M86" s="65"/>
      <c r="N86" s="65"/>
      <c r="O86" s="173"/>
      <c r="P86" s="173"/>
      <c r="Q86" s="173"/>
      <c r="R86" s="22"/>
      <c r="S86" s="6"/>
      <c r="T86" s="7"/>
      <c r="U86" s="7"/>
      <c r="V86" s="173"/>
      <c r="W86" s="173"/>
      <c r="X86" s="173"/>
      <c r="Y86" s="22"/>
      <c r="Z86" s="6"/>
      <c r="AA86" s="7"/>
      <c r="AB86" s="7"/>
      <c r="AC86" s="173"/>
      <c r="AD86" s="173"/>
      <c r="AE86" s="173"/>
      <c r="AF86" s="22"/>
      <c r="AG86" s="6"/>
      <c r="AH86" s="22"/>
      <c r="AI86" s="5"/>
      <c r="AJ86" s="173"/>
      <c r="AK86" s="173"/>
      <c r="AL86" s="173"/>
      <c r="AM86" s="173"/>
      <c r="AN86" s="173"/>
      <c r="AP86" s="180"/>
    </row>
    <row r="87" spans="1:44" ht="18.75" customHeight="1">
      <c r="A87" s="14" t="s">
        <v>165</v>
      </c>
      <c r="B87" s="68" t="s">
        <v>182</v>
      </c>
      <c r="C87" s="14"/>
      <c r="D87" s="68"/>
      <c r="E87" s="68"/>
      <c r="F87" s="14"/>
      <c r="G87" s="14"/>
      <c r="H87" s="14"/>
      <c r="I87" s="14"/>
      <c r="J87" s="14"/>
      <c r="K87" s="68"/>
      <c r="L87" s="69"/>
      <c r="M87" s="68"/>
      <c r="N87" s="68"/>
      <c r="O87" s="103">
        <f>SUM(O71+O78)</f>
        <v>0</v>
      </c>
      <c r="P87" s="171"/>
      <c r="Q87" s="103">
        <f>SUM(Q71+Q78)</f>
        <v>0</v>
      </c>
      <c r="R87" s="104">
        <f>SUM(R66+R71)</f>
        <v>0</v>
      </c>
      <c r="S87" s="105">
        <f>SUM(S66+S71)</f>
        <v>0</v>
      </c>
      <c r="T87" s="106"/>
      <c r="U87" s="106">
        <f t="shared" ref="U87:Z87" si="28">SUM(U66+U71)</f>
        <v>0</v>
      </c>
      <c r="V87" s="103">
        <f>SUM(V71+V78)</f>
        <v>0</v>
      </c>
      <c r="W87" s="171">
        <f t="shared" si="28"/>
        <v>0</v>
      </c>
      <c r="X87" s="103">
        <f>SUM(X71+X78)</f>
        <v>0</v>
      </c>
      <c r="Y87" s="104">
        <f t="shared" si="28"/>
        <v>0</v>
      </c>
      <c r="Z87" s="105">
        <f t="shared" si="28"/>
        <v>0</v>
      </c>
      <c r="AA87" s="106"/>
      <c r="AB87" s="106">
        <f t="shared" ref="AB87:AM87" si="29">SUM(AB66+AB71)</f>
        <v>0</v>
      </c>
      <c r="AC87" s="103">
        <f>SUM(AC71+AC78)</f>
        <v>0</v>
      </c>
      <c r="AD87" s="171">
        <f t="shared" si="29"/>
        <v>0</v>
      </c>
      <c r="AE87" s="103">
        <f>SUM(AE71+AE78)</f>
        <v>0</v>
      </c>
      <c r="AF87" s="104">
        <f t="shared" si="29"/>
        <v>0</v>
      </c>
      <c r="AG87" s="105">
        <f t="shared" si="29"/>
        <v>0</v>
      </c>
      <c r="AH87" s="104">
        <f t="shared" si="29"/>
        <v>0</v>
      </c>
      <c r="AI87" s="107">
        <f t="shared" si="29"/>
        <v>0</v>
      </c>
      <c r="AJ87" s="103">
        <f>SUM(O87+V87+AC87)</f>
        <v>0</v>
      </c>
      <c r="AK87" s="171">
        <f t="shared" si="29"/>
        <v>0</v>
      </c>
      <c r="AL87" s="103">
        <f>SUM(Q87+X87+AE87)</f>
        <v>0</v>
      </c>
      <c r="AM87" s="174">
        <f t="shared" si="29"/>
        <v>0</v>
      </c>
      <c r="AN87" s="103">
        <f>SUM(AJ87+AL87)</f>
        <v>0</v>
      </c>
      <c r="AP87" s="180"/>
    </row>
    <row r="88" spans="1:44" ht="15" customHeight="1">
      <c r="A88" s="64"/>
      <c r="B88" s="64"/>
      <c r="D88" s="65"/>
      <c r="E88" s="65"/>
      <c r="K88" s="65"/>
      <c r="L88" s="66"/>
      <c r="M88" s="65"/>
      <c r="N88" s="65"/>
      <c r="O88" s="5"/>
      <c r="P88" s="165"/>
      <c r="Q88" s="5"/>
      <c r="R88" s="22"/>
      <c r="S88" s="6"/>
      <c r="T88" s="7"/>
      <c r="U88" s="7"/>
      <c r="V88" s="5"/>
      <c r="W88" s="165"/>
      <c r="X88" s="5"/>
      <c r="Y88" s="22"/>
      <c r="Z88" s="6"/>
      <c r="AA88" s="7"/>
      <c r="AB88" s="7"/>
      <c r="AC88" s="5"/>
      <c r="AD88" s="165"/>
      <c r="AE88" s="5"/>
      <c r="AF88" s="22"/>
      <c r="AG88" s="6"/>
      <c r="AH88" s="22"/>
      <c r="AI88" s="5"/>
      <c r="AJ88" s="3"/>
      <c r="AK88" s="165"/>
      <c r="AL88" s="5"/>
      <c r="AM88" s="5"/>
      <c r="AN88" s="3"/>
      <c r="AP88" s="180"/>
    </row>
    <row r="89" spans="1:44" ht="7.5" customHeight="1">
      <c r="A89" s="193"/>
      <c r="B89" s="193"/>
      <c r="J89" s="194"/>
      <c r="L89" s="70"/>
      <c r="M89" s="71"/>
      <c r="N89" s="71"/>
      <c r="O89" s="72"/>
      <c r="P89" s="166"/>
      <c r="Q89" s="72"/>
      <c r="R89" s="72"/>
      <c r="S89" s="78"/>
      <c r="T89" s="72"/>
      <c r="U89" s="72"/>
      <c r="V89" s="72"/>
      <c r="W89" s="166"/>
      <c r="X89" s="72"/>
      <c r="Y89" s="72"/>
      <c r="Z89" s="79"/>
      <c r="AA89" s="72"/>
      <c r="AB89" s="72"/>
      <c r="AC89" s="72"/>
      <c r="AD89" s="166"/>
      <c r="AE89" s="72"/>
      <c r="AF89" s="72"/>
      <c r="AG89" s="79"/>
      <c r="AH89" s="72"/>
      <c r="AI89" s="80"/>
      <c r="AJ89" s="73"/>
      <c r="AK89" s="166"/>
      <c r="AL89" s="72"/>
      <c r="AM89" s="175"/>
      <c r="AN89" s="73"/>
      <c r="AO89" s="179"/>
      <c r="AP89" s="187"/>
    </row>
    <row r="90" spans="1:44" ht="26.25" hidden="1" customHeight="1">
      <c r="F90" s="14" t="s">
        <v>9</v>
      </c>
      <c r="G90" s="14"/>
      <c r="H90" s="14"/>
      <c r="I90" s="14"/>
      <c r="AG90" s="72"/>
    </row>
    <row r="91" spans="1:44" ht="18" hidden="1" customHeight="1">
      <c r="C91" s="74" t="s">
        <v>9</v>
      </c>
      <c r="J91" s="14" t="s">
        <v>9</v>
      </c>
      <c r="AC91" s="13" t="s">
        <v>2</v>
      </c>
    </row>
    <row r="92" spans="1:44" ht="18.75" hidden="1" customHeight="1">
      <c r="C92" s="74" t="s">
        <v>46</v>
      </c>
      <c r="F92" s="44"/>
      <c r="G92" s="17"/>
      <c r="H92" s="44"/>
      <c r="AC92" s="13" t="s">
        <v>2</v>
      </c>
    </row>
    <row r="93" spans="1:44" ht="15.75" hidden="1" customHeight="1">
      <c r="C93" s="74" t="s">
        <v>47</v>
      </c>
      <c r="F93" s="44"/>
      <c r="G93" s="17"/>
      <c r="H93" s="44"/>
    </row>
    <row r="94" spans="1:44" ht="17.25" hidden="1" customHeight="1">
      <c r="C94"/>
      <c r="F94" s="44"/>
      <c r="G94" s="17"/>
      <c r="H94" s="44"/>
      <c r="J94"/>
    </row>
    <row r="95" spans="1:44" ht="20.25" hidden="1" customHeight="1">
      <c r="F95" s="44"/>
      <c r="G95" s="17"/>
      <c r="H95" s="44"/>
    </row>
    <row r="96" spans="1:44" ht="20.25" hidden="1" customHeight="1">
      <c r="F96" s="44"/>
      <c r="G96" s="17"/>
      <c r="H96" s="44"/>
    </row>
    <row r="97" spans="1:45" s="167" customFormat="1" ht="27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t="20.25" hidden="1" customHeight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3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 hidden="1">
      <c r="A100" s="13"/>
      <c r="B100" s="13"/>
      <c r="C100" s="13"/>
      <c r="D100" s="13"/>
      <c r="E100" s="13"/>
      <c r="F100" s="44"/>
      <c r="G100" s="17"/>
      <c r="H100" s="44"/>
      <c r="I100" s="17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44"/>
      <c r="G101" s="17"/>
      <c r="H101" s="44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13"/>
      <c r="AC103" s="13"/>
      <c r="AE103" s="13"/>
      <c r="AF103" s="13"/>
      <c r="AG103" s="13"/>
      <c r="AH103" s="13"/>
      <c r="AI103" s="13"/>
      <c r="AJ103" s="14"/>
      <c r="AL103" s="13"/>
      <c r="AM103" s="13"/>
      <c r="AN103" s="14"/>
      <c r="AP103" s="157"/>
      <c r="AQ103" s="157"/>
      <c r="AR103" s="157"/>
      <c r="AS103" s="13"/>
    </row>
    <row r="104" spans="1:45" s="167" customFormat="1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Q104" s="13"/>
      <c r="R104" s="13"/>
      <c r="S104" s="13"/>
      <c r="T104" s="13"/>
      <c r="U104" s="13"/>
      <c r="V104" s="13"/>
      <c r="X104" s="13"/>
      <c r="Y104" s="13"/>
      <c r="Z104" s="13"/>
      <c r="AA104" s="229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0"/>
      <c r="AP104" s="157"/>
      <c r="AQ104" s="157"/>
      <c r="AR104" s="157"/>
      <c r="AS104" s="13"/>
    </row>
  </sheetData>
  <sheetProtection sheet="1" selectLockedCells="1"/>
  <mergeCells count="29">
    <mergeCell ref="D63:J63"/>
    <mergeCell ref="AA104:AN104"/>
    <mergeCell ref="C18:D18"/>
    <mergeCell ref="C19:D19"/>
    <mergeCell ref="C20:D20"/>
    <mergeCell ref="B36:F36"/>
    <mergeCell ref="E59:J59"/>
    <mergeCell ref="E62:J62"/>
    <mergeCell ref="D68:J68"/>
    <mergeCell ref="D53:J53"/>
    <mergeCell ref="AN11:AN12"/>
    <mergeCell ref="C13:D13"/>
    <mergeCell ref="C14:D14"/>
    <mergeCell ref="C15:D15"/>
    <mergeCell ref="C16:D16"/>
    <mergeCell ref="AJ11:AJ12"/>
    <mergeCell ref="AL11:AL12"/>
    <mergeCell ref="C17:D17"/>
    <mergeCell ref="M9:O9"/>
    <mergeCell ref="T9:V9"/>
    <mergeCell ref="AA9:AC9"/>
    <mergeCell ref="C11:F11"/>
    <mergeCell ref="A1:AO1"/>
    <mergeCell ref="A2:AO2"/>
    <mergeCell ref="E4:N4"/>
    <mergeCell ref="AA4:AL4"/>
    <mergeCell ref="E6:N6"/>
    <mergeCell ref="AA6:AD6"/>
    <mergeCell ref="AG6:AL6"/>
  </mergeCells>
  <conditionalFormatting sqref="M24">
    <cfRule type="expression" dxfId="44" priority="24" stopIfTrue="1">
      <formula>OR($M$24&gt;$C$24*12, AND(ISBLANK($C$24)=1, $M$24&gt;0))</formula>
    </cfRule>
  </conditionalFormatting>
  <conditionalFormatting sqref="M25:M26">
    <cfRule type="expression" dxfId="43" priority="1" stopIfTrue="1">
      <formula>OR($M$25&gt;$C$25*12, AND(ISBLANK($C$25)=1, $M$25&gt;0))</formula>
    </cfRule>
  </conditionalFormatting>
  <conditionalFormatting sqref="M27">
    <cfRule type="expression" dxfId="42" priority="11" stopIfTrue="1">
      <formula>OR($M$27&gt;$C$27*12, AND(ISBLANK($C$27)=1, $M$27&gt;0))</formula>
    </cfRule>
  </conditionalFormatting>
  <conditionalFormatting sqref="M28">
    <cfRule type="expression" dxfId="41" priority="12" stopIfTrue="1">
      <formula>OR($M$28&gt;$C$28*12, AND(ISBLANK($C$28)=1, $M$28&gt;0))</formula>
    </cfRule>
  </conditionalFormatting>
  <conditionalFormatting sqref="M29:M31">
    <cfRule type="expression" dxfId="40" priority="4" stopIfTrue="1">
      <formula>OR($M$31&gt;$C$31*12, AND(ISBLANK($C$31)=1, $M$31&gt;0))</formula>
    </cfRule>
  </conditionalFormatting>
  <conditionalFormatting sqref="T24">
    <cfRule type="expression" dxfId="39" priority="14" stopIfTrue="1">
      <formula>OR($T$24&gt;$C$24*12, AND(ISBLANK($C$24)=1, $T$24&gt;0))</formula>
    </cfRule>
  </conditionalFormatting>
  <conditionalFormatting sqref="T25:T26">
    <cfRule type="expression" dxfId="38" priority="2" stopIfTrue="1">
      <formula>OR($T$25&gt;$C$25*12, AND(ISBLANK($C$25)=1, $T$25&gt;0))</formula>
    </cfRule>
  </conditionalFormatting>
  <conditionalFormatting sqref="T27">
    <cfRule type="expression" dxfId="37" priority="16" stopIfTrue="1">
      <formula>OR($T$27&gt;$C$27*12, AND(ISBLANK($C$27)=1, $T$27&gt;0))</formula>
    </cfRule>
  </conditionalFormatting>
  <conditionalFormatting sqref="T28">
    <cfRule type="expression" dxfId="36" priority="17" stopIfTrue="1">
      <formula>OR($T$28&gt;$C$28*12, AND(ISBLANK($C$28)=1, $T$28&gt;0))</formula>
    </cfRule>
  </conditionalFormatting>
  <conditionalFormatting sqref="T29:T31">
    <cfRule type="expression" dxfId="35" priority="5" stopIfTrue="1">
      <formula>OR($T$31&gt;$C$31*12, AND(ISBLANK($C$31)=1, $T$31&gt;0))</formula>
    </cfRule>
  </conditionalFormatting>
  <conditionalFormatting sqref="AA24">
    <cfRule type="expression" dxfId="34" priority="19" stopIfTrue="1">
      <formula>OR($AA$24&gt;$C$24*12, AND(ISBLANK($C$24)=1, $AA$24&gt;0))</formula>
    </cfRule>
  </conditionalFormatting>
  <conditionalFormatting sqref="AA25:AA26">
    <cfRule type="expression" dxfId="33" priority="3" stopIfTrue="1">
      <formula>OR($AA$25&gt;$C$25*12, AND(ISBLANK($C$25)=1, $AA$25&gt;0))</formula>
    </cfRule>
  </conditionalFormatting>
  <conditionalFormatting sqref="AA27">
    <cfRule type="expression" dxfId="32" priority="21" stopIfTrue="1">
      <formula>OR($AA$27&gt;$C$27*12, AND(ISBLANK($C$27)=1, $AA$27&gt;0))</formula>
    </cfRule>
  </conditionalFormatting>
  <conditionalFormatting sqref="AA28">
    <cfRule type="expression" dxfId="31" priority="22" stopIfTrue="1">
      <formula>OR($AA$28&gt;$C$28*12, AND(ISBLANK($C$28)=1, $AA$28&gt;0))</formula>
    </cfRule>
  </conditionalFormatting>
  <conditionalFormatting sqref="AA29:AA31">
    <cfRule type="expression" dxfId="30" priority="6" stopIfTrue="1">
      <formula>OR($AA$31&gt;$C$31*12, AND(ISBLANK($C$31)=1, $AA$31&gt;0))</formula>
    </cfRule>
  </conditionalFormatting>
  <dataValidations count="24">
    <dataValidation allowBlank="1" showInputMessage="1" showErrorMessage="1" promptTitle="Fringe Rate" prompt="Suggested average rate for category. May be adjusted as needed to reflect actual historical values for individuals." sqref="L38:L40 K24:K31" xr:uid="{35F091F5-437D-40D4-BEBD-BE547BD9C0C7}"/>
    <dataValidation allowBlank="1" showInputMessage="1" showErrorMessage="1" promptTitle="Fringe Benefits" prompt="Amount is automatically calculated based on rates entered in Sections A &amp; B." sqref="V37:W38 O37:P38 AC37:AD38 AK37:AK38" xr:uid="{14D45562-A5B0-406D-BA1A-FC2149E0D27C}"/>
    <dataValidation type="whole" operator="greaterThanOrEqual" allowBlank="1" showInputMessage="1" showErrorMessage="1" promptTitle="Number of Participants" prompt="Enter total number of persons participating in workshop, conference, activity, etc." sqref="C54" xr:uid="{C181DDA7-7984-4784-BE71-C947EDD414FB}">
      <formula1>0</formula1>
    </dataValidation>
    <dataValidation allowBlank="1" showInputMessage="1" showErrorMessage="1" promptTitle="Other" prompt="Briefly describe &quot;other&quot; costs" sqref="D59 D68:J68 D53:J53 D63:J63" xr:uid="{4E712F46-FE13-46D4-8A7A-9873F26E70FF}"/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CCCACA3F-292D-4BCC-9180-07766CB27696}">
      <formula1>0</formula1>
      <formula2>12</formula2>
    </dataValidation>
    <dataValidation type="whole" operator="greaterThanOrEqual" allowBlank="1" showInputMessage="1" showErrorMessage="1" promptTitle="Monthly Base" prompt="Enter the monthly base salary for Senior Personnel" sqref="H13:H20" xr:uid="{76723862-4CAA-433C-80C4-73AC44869CEE}">
      <formula1>0</formula1>
    </dataValidation>
    <dataValidation allowBlank="1" showErrorMessage="1" sqref="G13:G20" xr:uid="{0093E1B8-A6AC-4D3E-8592-5223EC623E54}"/>
    <dataValidation type="whole" operator="greaterThanOrEqual" allowBlank="1" showInputMessage="1" showErrorMessage="1" prompt="Enter number of other personnel.  This number must be an integer value." sqref="C24:C31" xr:uid="{CF2815C0-0969-4BB5-A1C9-A0CC702D00C0}">
      <formula1>0</formula1>
    </dataValidation>
    <dataValidation type="decimal" allowBlank="1" showInputMessage="1" showErrorMessage="1" promptTitle="Fringe Rate" sqref="J13:J20" xr:uid="{4659488D-9B35-4976-B3F7-8ADAB2ED2C4A}">
      <formula1>0</formula1>
      <formula2>1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08272802-5E42-4848-9609-429106F2B845}">
      <formula1>0</formula1>
      <formula2>IF(ISBLANK($C24)=TRUE,0,12*$C24)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CE1FADB0-1527-4BC3-B61C-7149797EFE14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95E4B77C-9BA4-448F-81C7-8A8C36A1C7E1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67B3E77A-66C3-4FC2-9D0F-B5FCC347CFF4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5B4CF1F0-D796-46DD-AA9D-279A2FB33548}">
      <formula1>0</formula1>
      <formula2>IF(ISBLANK($C29)=TRUE,0,12*$C29)</formula2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F259CC09-3AB5-4E8A-BC5D-67F0AF3F2C86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3153A6A8-28F3-4886-B152-B0CF3E3CE2B6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D8F3FEAD-A66C-47AD-8066-7C22EFE36513}">
      <formula1>0</formula1>
    </dataValidation>
    <dataValidation type="whole" operator="greaterThanOrEqual" allowBlank="1" showInputMessage="1" showErrorMessage="1" sqref="AC50:AD53 V50:W53 O45:P46 O50:P53 V45:W46 AC45:AD46 AK50:AK53 AK45:AK46 O67:P68 AK67:AK68 AC67:AD68 V67:W68 O57:P63 AK57:AK63 AC57:AD63 V57:W63" xr:uid="{8883B6A6-80DF-42F4-B99F-5CBF27B83B5E}">
      <formula1>0</formula1>
    </dataValidation>
    <dataValidation type="decimal" allowBlank="1" showInputMessage="1" showErrorMessage="1" sqref="J24:J31" xr:uid="{C0BEAEC2-1783-4229-84DC-B8D21891609D}">
      <formula1>0</formula1>
      <formula2>1</formula2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A032D110-9945-4165-8A42-4235564C2154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7368EB3D-93E5-43B5-B06A-C394AD7FEC48}">
      <formula1>0</formula1>
    </dataValidation>
    <dataValidation allowBlank="1" showInputMessage="1" showErrorMessage="1" promptTitle="Other" prompt="List number and amount of Honoraria" sqref="E59:J59" xr:uid="{52311638-668E-4C26-BC2F-132DDF7F2CA3}"/>
    <dataValidation allowBlank="1" showInputMessage="1" showErrorMessage="1" promptTitle="Equipment" prompt="Briefly describe equipment " sqref="E62:J62" xr:uid="{D405A528-1FEA-4F99-A4CD-2BF59565D30E}"/>
    <dataValidation type="custom" allowBlank="1" showInputMessage="1" showErrorMessage="1" error="Total overhead rate cannot exceed 20%" sqref="J78 J83" xr:uid="{FC72287B-1335-4C98-8769-81D071177466}">
      <formula1>J73+J78&lt;=0.2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DC0A-29F8-472D-99DF-5E4BB7E274C7}">
  <sheetPr>
    <tabColor indexed="31"/>
    <pageSetUpPr fitToPage="1"/>
  </sheetPr>
  <dimension ref="A1:AS103"/>
  <sheetViews>
    <sheetView zoomScale="80" zoomScaleNormal="80" zoomScaleSheetLayoutView="75" zoomScalePageLayoutView="75" workbookViewId="0">
      <selection activeCell="E4" sqref="E4:N4"/>
    </sheetView>
  </sheetViews>
  <sheetFormatPr defaultColWidth="11.3984375" defaultRowHeight="14"/>
  <cols>
    <col min="1" max="1" width="2.69921875" style="13" customWidth="1"/>
    <col min="2" max="2" width="2.8984375" style="13" customWidth="1"/>
    <col min="3" max="3" width="6.69921875" style="13" customWidth="1"/>
    <col min="4" max="4" width="24" style="13" customWidth="1"/>
    <col min="5" max="5" width="0.8984375" style="13" customWidth="1"/>
    <col min="6" max="6" width="20.69921875" style="13" customWidth="1"/>
    <col min="7" max="7" width="0.8984375" style="13" customWidth="1"/>
    <col min="8" max="8" width="11.69921875" style="13" customWidth="1"/>
    <col min="9" max="9" width="0.8984375" style="13" customWidth="1"/>
    <col min="10" max="10" width="10.59765625" style="13" customWidth="1"/>
    <col min="11" max="11" width="0.8984375" style="13" customWidth="1"/>
    <col min="12" max="12" width="1.09765625" style="13" customWidth="1"/>
    <col min="13" max="13" width="7.8984375" style="13" customWidth="1"/>
    <col min="14" max="14" width="0.8984375" style="13" customWidth="1"/>
    <col min="15" max="15" width="13.296875" style="13" customWidth="1"/>
    <col min="16" max="16" width="1" style="167" customWidth="1"/>
    <col min="17" max="17" width="12.296875" style="13" customWidth="1"/>
    <col min="18" max="19" width="0.8984375" style="13" customWidth="1"/>
    <col min="20" max="20" width="8.59765625" style="13" customWidth="1"/>
    <col min="21" max="21" width="0.8984375" style="13" customWidth="1"/>
    <col min="22" max="22" width="14" style="13" customWidth="1"/>
    <col min="23" max="23" width="1" style="167" customWidth="1"/>
    <col min="24" max="24" width="12.296875" style="13" customWidth="1"/>
    <col min="25" max="25" width="0.8984375" style="13" customWidth="1"/>
    <col min="26" max="26" width="1" style="13" customWidth="1"/>
    <col min="27" max="27" width="8.59765625" style="13" customWidth="1"/>
    <col min="28" max="28" width="1" style="13" customWidth="1"/>
    <col min="29" max="29" width="13.3984375" style="13" customWidth="1"/>
    <col min="30" max="30" width="1" style="167" customWidth="1"/>
    <col min="31" max="31" width="12.296875" style="13" customWidth="1"/>
    <col min="32" max="32" width="0.8984375" style="13" customWidth="1"/>
    <col min="33" max="33" width="0.59765625" style="13" customWidth="1"/>
    <col min="34" max="34" width="9.765625E-2" style="13" customWidth="1"/>
    <col min="35" max="35" width="0.8984375" style="13" customWidth="1"/>
    <col min="36" max="36" width="13.69921875" style="14" customWidth="1"/>
    <col min="37" max="37" width="0.69921875" style="167" customWidth="1"/>
    <col min="38" max="38" width="13.59765625" style="13" customWidth="1"/>
    <col min="39" max="39" width="0.69921875" style="13" customWidth="1"/>
    <col min="40" max="40" width="14.296875" style="14" customWidth="1"/>
    <col min="41" max="41" width="1.09765625" style="167" customWidth="1"/>
    <col min="42" max="42" width="0.69921875" style="157" customWidth="1"/>
    <col min="43" max="43" width="11.3984375" style="157" hidden="1" customWidth="1"/>
    <col min="44" max="44" width="9.765625E-2" style="157" customWidth="1"/>
    <col min="45" max="45" width="20.69921875" style="13" customWidth="1"/>
    <col min="46" max="46" width="11.3984375" style="13" customWidth="1"/>
    <col min="47" max="47" width="17.69921875" style="13" customWidth="1"/>
    <col min="48" max="16384" width="11.3984375" style="13"/>
  </cols>
  <sheetData>
    <row r="1" spans="1:44" ht="26.25" customHeight="1">
      <c r="A1" s="250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</row>
    <row r="2" spans="1:44" ht="20">
      <c r="A2" s="250" t="s">
        <v>185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188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50"/>
      <c r="P6" s="150"/>
      <c r="Q6" s="150"/>
      <c r="R6" s="151"/>
      <c r="S6" s="151"/>
      <c r="T6" s="61"/>
      <c r="U6" s="61"/>
      <c r="W6" s="82"/>
      <c r="X6" s="82" t="s">
        <v>186</v>
      </c>
      <c r="Y6" s="173"/>
      <c r="Z6" s="173"/>
      <c r="AA6" s="231"/>
      <c r="AB6" s="231"/>
      <c r="AC6" s="231"/>
      <c r="AD6" s="231"/>
      <c r="AE6" s="77" t="s">
        <v>152</v>
      </c>
      <c r="AF6" s="77"/>
      <c r="AG6" s="231"/>
      <c r="AH6" s="231"/>
      <c r="AI6" s="231"/>
      <c r="AJ6" s="231"/>
      <c r="AK6" s="231"/>
      <c r="AL6" s="231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54" t="s">
        <v>28</v>
      </c>
      <c r="N9" s="255"/>
      <c r="O9" s="255"/>
      <c r="P9" s="155"/>
      <c r="Q9" s="152"/>
      <c r="R9" s="116"/>
      <c r="S9" s="116"/>
      <c r="T9" s="254" t="s">
        <v>0</v>
      </c>
      <c r="U9" s="256"/>
      <c r="V9" s="256"/>
      <c r="W9" s="155"/>
      <c r="X9" s="152"/>
      <c r="Y9" s="116"/>
      <c r="Z9" s="116"/>
      <c r="AA9" s="254" t="s">
        <v>1</v>
      </c>
      <c r="AB9" s="256"/>
      <c r="AC9" s="256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57" t="s">
        <v>51</v>
      </c>
      <c r="D11" s="258"/>
      <c r="E11" s="258"/>
      <c r="F11" s="258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52" t="s">
        <v>156</v>
      </c>
      <c r="AK11" s="157"/>
      <c r="AL11" s="252" t="s">
        <v>157</v>
      </c>
      <c r="AM11" s="140"/>
      <c r="AN11" s="252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53"/>
      <c r="AK12" s="158"/>
      <c r="AL12" s="252"/>
      <c r="AM12" s="141"/>
      <c r="AN12" s="253"/>
      <c r="AP12" s="180"/>
    </row>
    <row r="13" spans="1:44" ht="19" customHeight="1">
      <c r="B13" s="16" t="s">
        <v>4</v>
      </c>
      <c r="C13" s="241"/>
      <c r="D13" s="242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9" customHeight="1">
      <c r="B14" s="16" t="s">
        <v>5</v>
      </c>
      <c r="C14" s="239"/>
      <c r="D14" s="243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9" customHeight="1">
      <c r="B15" s="16" t="s">
        <v>6</v>
      </c>
      <c r="C15" s="239"/>
      <c r="D15" s="243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9" customHeight="1">
      <c r="B16" s="16" t="s">
        <v>7</v>
      </c>
      <c r="C16" s="239"/>
      <c r="D16" s="243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9" customHeight="1">
      <c r="B17" s="16" t="s">
        <v>10</v>
      </c>
      <c r="C17" s="239"/>
      <c r="D17" s="240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9" customHeight="1">
      <c r="B18" s="16" t="s">
        <v>11</v>
      </c>
      <c r="C18" s="239"/>
      <c r="D18" s="240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9" customHeight="1">
      <c r="B19" s="16" t="s">
        <v>49</v>
      </c>
      <c r="C19" s="239"/>
      <c r="D19" s="240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9" customHeight="1">
      <c r="B20" s="16" t="s">
        <v>150</v>
      </c>
      <c r="C20" s="234"/>
      <c r="D20" s="235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9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9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9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9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9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9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9" customHeight="1">
      <c r="B28" s="16" t="s">
        <v>10</v>
      </c>
      <c r="C28" s="75">
        <v>0</v>
      </c>
      <c r="D28" s="18" t="s">
        <v>189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9" customHeight="1">
      <c r="B29" s="16" t="s">
        <v>11</v>
      </c>
      <c r="C29" s="75">
        <v>0</v>
      </c>
      <c r="D29" s="18" t="s">
        <v>189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9" customHeight="1">
      <c r="B30" s="16" t="s">
        <v>49</v>
      </c>
      <c r="C30" s="75">
        <v>0</v>
      </c>
      <c r="D30" s="18" t="s">
        <v>189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9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9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9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36" t="s">
        <v>53</v>
      </c>
      <c r="C36" s="237"/>
      <c r="D36" s="237"/>
      <c r="E36" s="237"/>
      <c r="F36" s="237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9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9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9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9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9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9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9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9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9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9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9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9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9" customHeight="1">
      <c r="B53" s="59" t="s">
        <v>7</v>
      </c>
      <c r="C53" s="13" t="s">
        <v>3</v>
      </c>
      <c r="D53" s="233" t="s">
        <v>2</v>
      </c>
      <c r="E53" s="233"/>
      <c r="F53" s="233"/>
      <c r="G53" s="233"/>
      <c r="H53" s="233"/>
      <c r="I53" s="233"/>
      <c r="J53" s="233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38"/>
      <c r="F59" s="238"/>
      <c r="G59" s="238"/>
      <c r="H59" s="238"/>
      <c r="I59" s="238"/>
      <c r="J59" s="238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38"/>
      <c r="F62" s="238"/>
      <c r="G62" s="238"/>
      <c r="H62" s="238"/>
      <c r="I62" s="238"/>
      <c r="J62" s="238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33" t="s">
        <v>2</v>
      </c>
      <c r="E63" s="233"/>
      <c r="F63" s="233"/>
      <c r="G63" s="233"/>
      <c r="H63" s="233"/>
      <c r="I63" s="233"/>
      <c r="J63" s="233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8.75" customHeight="1">
      <c r="A66" s="14" t="s">
        <v>36</v>
      </c>
      <c r="B66" s="14" t="s">
        <v>174</v>
      </c>
      <c r="D66" s="14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B67" s="59" t="s">
        <v>4</v>
      </c>
      <c r="C67" s="53" t="s">
        <v>168</v>
      </c>
      <c r="E67" s="17"/>
      <c r="F67" s="17"/>
      <c r="G67" s="17"/>
      <c r="H67" s="17"/>
      <c r="I67" s="17"/>
      <c r="J67" s="17"/>
      <c r="L67" s="12"/>
      <c r="M67" s="14"/>
      <c r="N67" s="14"/>
      <c r="O67" s="1">
        <v>0</v>
      </c>
      <c r="P67" s="160"/>
      <c r="Q67" s="1">
        <v>0</v>
      </c>
      <c r="R67" s="5"/>
      <c r="S67" s="4"/>
      <c r="T67" s="5"/>
      <c r="U67" s="5"/>
      <c r="V67" s="1">
        <v>0</v>
      </c>
      <c r="W67" s="160"/>
      <c r="X67" s="1">
        <v>0</v>
      </c>
      <c r="Y67" s="5"/>
      <c r="Z67" s="4"/>
      <c r="AA67" s="5"/>
      <c r="AB67" s="5"/>
      <c r="AC67" s="1">
        <v>0</v>
      </c>
      <c r="AD67" s="160"/>
      <c r="AE67" s="1">
        <v>0</v>
      </c>
      <c r="AF67" s="5"/>
      <c r="AG67" s="4"/>
      <c r="AH67" s="3"/>
      <c r="AI67" s="11"/>
      <c r="AJ67" s="86">
        <f>SUM(O67+V67+AC67)</f>
        <v>0</v>
      </c>
      <c r="AK67" s="160"/>
      <c r="AL67" s="86">
        <f>SUM(Q67+X67+AE67)</f>
        <v>0</v>
      </c>
      <c r="AM67" s="3"/>
      <c r="AN67" s="86">
        <f>SUM(AJ67+AL67)</f>
        <v>0</v>
      </c>
      <c r="AP67" s="180"/>
    </row>
    <row r="68" spans="1:42" ht="18.75" customHeight="1">
      <c r="B68" s="59" t="s">
        <v>5</v>
      </c>
      <c r="C68" s="13" t="s">
        <v>50</v>
      </c>
      <c r="D68" s="233" t="s">
        <v>2</v>
      </c>
      <c r="E68" s="233"/>
      <c r="F68" s="233"/>
      <c r="G68" s="233"/>
      <c r="H68" s="233"/>
      <c r="I68" s="233"/>
      <c r="J68" s="233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 t="shared" ref="AN68" si="25">SUM(AJ68+AL68)</f>
        <v>0</v>
      </c>
      <c r="AP68" s="180"/>
    </row>
    <row r="69" spans="1:42" ht="18.75" customHeight="1">
      <c r="B69" s="63"/>
      <c r="C69" s="14" t="s">
        <v>175</v>
      </c>
      <c r="F69" s="61"/>
      <c r="G69" s="61"/>
      <c r="H69" s="61"/>
      <c r="J69" s="62"/>
      <c r="L69" s="12"/>
      <c r="M69" s="14"/>
      <c r="N69" s="14"/>
      <c r="O69" s="86">
        <f>SUM(O67:O68)</f>
        <v>0</v>
      </c>
      <c r="P69" s="163"/>
      <c r="Q69" s="86">
        <f>SUM(Q67:Q68)</f>
        <v>0</v>
      </c>
      <c r="R69" s="3"/>
      <c r="S69" s="11"/>
      <c r="T69" s="3"/>
      <c r="U69" s="3"/>
      <c r="V69" s="86">
        <f>SUM(V67:V68)</f>
        <v>0</v>
      </c>
      <c r="W69" s="163"/>
      <c r="X69" s="86">
        <f>SUM(X67:X68)</f>
        <v>0</v>
      </c>
      <c r="Y69" s="3"/>
      <c r="Z69" s="11"/>
      <c r="AA69" s="3"/>
      <c r="AB69" s="3"/>
      <c r="AC69" s="86">
        <f>SUM(AC67:AC68)</f>
        <v>0</v>
      </c>
      <c r="AD69" s="163"/>
      <c r="AE69" s="86">
        <f>SUM(AE67:AE68)</f>
        <v>0</v>
      </c>
      <c r="AF69" s="3"/>
      <c r="AG69" s="11"/>
      <c r="AH69" s="3"/>
      <c r="AI69" s="11"/>
      <c r="AJ69" s="86">
        <f t="shared" ref="AJ69" si="26">SUM(O69+V69+AC69)</f>
        <v>0</v>
      </c>
      <c r="AK69" s="163"/>
      <c r="AL69" s="86">
        <f t="shared" ref="AL69" si="27">SUM(Q69+X69+AE69)</f>
        <v>0</v>
      </c>
      <c r="AM69" s="3"/>
      <c r="AN69" s="86">
        <f>SUM(AJ69+AL69)</f>
        <v>0</v>
      </c>
      <c r="AP69" s="180"/>
    </row>
    <row r="70" spans="1:42" ht="13.5" customHeight="1">
      <c r="F70" s="61"/>
      <c r="G70" s="61"/>
      <c r="H70" s="61"/>
      <c r="J70" s="62"/>
      <c r="L70" s="12"/>
      <c r="M70" s="14"/>
      <c r="N70" s="14"/>
      <c r="O70" s="3"/>
      <c r="P70" s="163"/>
      <c r="Q70" s="3"/>
      <c r="R70" s="3"/>
      <c r="S70" s="11"/>
      <c r="T70" s="3"/>
      <c r="U70" s="3"/>
      <c r="V70" s="3"/>
      <c r="W70" s="163"/>
      <c r="X70" s="3"/>
      <c r="Y70" s="3"/>
      <c r="Z70" s="11"/>
      <c r="AA70" s="3"/>
      <c r="AB70" s="3"/>
      <c r="AC70" s="3"/>
      <c r="AD70" s="163"/>
      <c r="AE70" s="3"/>
      <c r="AF70" s="3"/>
      <c r="AG70" s="11"/>
      <c r="AH70" s="3"/>
      <c r="AI70" s="11"/>
      <c r="AJ70" s="3"/>
      <c r="AK70" s="163"/>
      <c r="AL70" s="3"/>
      <c r="AM70" s="3"/>
      <c r="AN70" s="3"/>
      <c r="AP70" s="180"/>
    </row>
    <row r="71" spans="1:42" ht="21" customHeight="1">
      <c r="A71" s="64" t="s">
        <v>44</v>
      </c>
      <c r="B71" s="64" t="s">
        <v>176</v>
      </c>
      <c r="D71" s="65"/>
      <c r="E71" s="65"/>
      <c r="F71" s="65"/>
      <c r="G71" s="65"/>
      <c r="H71" s="65"/>
      <c r="I71" s="65"/>
      <c r="J71" s="65"/>
      <c r="K71" s="65"/>
      <c r="L71" s="66"/>
      <c r="M71" s="65"/>
      <c r="N71" s="65"/>
      <c r="O71" s="86">
        <f>SUM(O41+O47+O54+O64+O69)</f>
        <v>0</v>
      </c>
      <c r="P71" s="163"/>
      <c r="Q71" s="86">
        <f>SUM(Q41+Q47+Q54+Q64+Q69)</f>
        <v>0</v>
      </c>
      <c r="R71" s="22"/>
      <c r="S71" s="6"/>
      <c r="T71" s="7"/>
      <c r="U71" s="7"/>
      <c r="V71" s="86">
        <f>SUM(V41+V47+V54+V64+V69)</f>
        <v>0</v>
      </c>
      <c r="W71" s="163"/>
      <c r="X71" s="86">
        <f>SUM(X41+X47+X54+X64+X69)</f>
        <v>0</v>
      </c>
      <c r="Y71" s="22"/>
      <c r="Z71" s="6"/>
      <c r="AA71" s="7"/>
      <c r="AB71" s="7"/>
      <c r="AC71" s="86">
        <f>SUM(AC41+AC47+AC54+AC64+AC69)</f>
        <v>0</v>
      </c>
      <c r="AD71" s="163"/>
      <c r="AE71" s="86">
        <f>SUM(AE41+AE47+AE54+AE64+AE69)</f>
        <v>0</v>
      </c>
      <c r="AF71" s="22"/>
      <c r="AG71" s="6"/>
      <c r="AH71" s="22"/>
      <c r="AI71" s="5"/>
      <c r="AJ71" s="86">
        <f>SUM(O71+V71+AC71)</f>
        <v>0</v>
      </c>
      <c r="AK71" s="163"/>
      <c r="AL71" s="86">
        <f>SUM(Q71+X71+AE71)</f>
        <v>0</v>
      </c>
      <c r="AM71" s="5"/>
      <c r="AN71" s="86">
        <f>SUM(AJ71+AL71)</f>
        <v>0</v>
      </c>
      <c r="AP71" s="180"/>
    </row>
    <row r="72" spans="1:42" ht="4.5" customHeight="1">
      <c r="B72" s="14"/>
      <c r="C72" s="67"/>
      <c r="E72" s="14"/>
      <c r="F72" s="67"/>
      <c r="G72" s="67"/>
      <c r="H72" s="67"/>
      <c r="I72" s="14"/>
      <c r="J72" s="173"/>
      <c r="K72" s="14"/>
      <c r="L72" s="43"/>
      <c r="M72" s="14"/>
      <c r="N72" s="14"/>
      <c r="O72" s="173"/>
      <c r="P72" s="173"/>
      <c r="Q72" s="173"/>
      <c r="R72" s="8"/>
      <c r="S72" s="11"/>
      <c r="T72" s="3"/>
      <c r="U72" s="3"/>
      <c r="V72" s="173"/>
      <c r="W72" s="173"/>
      <c r="X72" s="173"/>
      <c r="Y72" s="8"/>
      <c r="Z72" s="9"/>
      <c r="AA72" s="10"/>
      <c r="AB72" s="10"/>
      <c r="AC72" s="173"/>
      <c r="AD72" s="173"/>
      <c r="AE72" s="173"/>
      <c r="AF72" s="8"/>
      <c r="AG72" s="11"/>
      <c r="AH72" s="22"/>
      <c r="AI72" s="5"/>
      <c r="AJ72" s="173"/>
      <c r="AK72" s="173"/>
      <c r="AL72" s="173"/>
      <c r="AM72" s="173"/>
      <c r="AN72" s="173"/>
      <c r="AP72" s="180"/>
    </row>
    <row r="73" spans="1:42" ht="6.75" customHeight="1">
      <c r="B73" s="63"/>
      <c r="C73" s="58"/>
      <c r="E73" s="17"/>
      <c r="F73" s="17"/>
      <c r="G73" s="17"/>
      <c r="H73" s="17"/>
      <c r="I73" s="17"/>
      <c r="J73" s="17"/>
      <c r="L73" s="12"/>
      <c r="M73" s="14"/>
      <c r="N73" s="14"/>
      <c r="O73" s="5"/>
      <c r="P73" s="165"/>
      <c r="Q73" s="5"/>
      <c r="R73" s="5"/>
      <c r="S73" s="4"/>
      <c r="T73" s="5"/>
      <c r="U73" s="5"/>
      <c r="V73" s="5"/>
      <c r="W73" s="165"/>
      <c r="X73" s="5"/>
      <c r="Y73" s="5"/>
      <c r="Z73" s="4"/>
      <c r="AA73" s="5"/>
      <c r="AB73" s="5"/>
      <c r="AC73" s="5"/>
      <c r="AD73" s="165"/>
      <c r="AE73" s="5"/>
      <c r="AF73" s="5"/>
      <c r="AG73" s="4"/>
      <c r="AH73" s="3"/>
      <c r="AI73" s="11"/>
      <c r="AJ73" s="3"/>
      <c r="AK73" s="165"/>
      <c r="AL73" s="3"/>
      <c r="AM73" s="3"/>
      <c r="AN73" s="3"/>
      <c r="AP73" s="180"/>
    </row>
    <row r="74" spans="1:42" ht="19" customHeight="1">
      <c r="A74" s="64" t="s">
        <v>169</v>
      </c>
      <c r="B74" s="64" t="s">
        <v>171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9" customHeight="1">
      <c r="A75" s="64"/>
      <c r="B75" s="190" t="s">
        <v>167</v>
      </c>
      <c r="C75" s="189"/>
      <c r="D75" s="190"/>
      <c r="E75" s="190"/>
      <c r="F75" s="189"/>
      <c r="K7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9" customHeight="1">
      <c r="A76" s="64"/>
      <c r="B76" s="190"/>
      <c r="C76" s="189"/>
      <c r="E76" s="14"/>
      <c r="F76" s="67" t="s">
        <v>184</v>
      </c>
      <c r="G76" s="67"/>
      <c r="H76" s="67"/>
      <c r="K76"/>
      <c r="L76" s="186"/>
      <c r="M76" s="173"/>
      <c r="N76" s="65"/>
      <c r="O76" s="86">
        <f>O71-O69</f>
        <v>0</v>
      </c>
      <c r="P76" s="163"/>
      <c r="Q76" s="86">
        <f>Q71-Q69</f>
        <v>0</v>
      </c>
      <c r="R76" s="8"/>
      <c r="S76" s="11"/>
      <c r="T76" s="3"/>
      <c r="U76" s="3"/>
      <c r="V76" s="86">
        <f>V71-V69</f>
        <v>0</v>
      </c>
      <c r="W76" s="163"/>
      <c r="X76" s="86">
        <f>X71-X69</f>
        <v>0</v>
      </c>
      <c r="Y76" s="8"/>
      <c r="Z76" s="9"/>
      <c r="AA76" s="10"/>
      <c r="AB76" s="10"/>
      <c r="AC76" s="86">
        <f>AC71-AC69</f>
        <v>0</v>
      </c>
      <c r="AD76" s="163"/>
      <c r="AE76" s="86">
        <f>AE71-AE69</f>
        <v>0</v>
      </c>
      <c r="AF76" s="8"/>
      <c r="AG76" s="11"/>
      <c r="AH76" s="22"/>
      <c r="AI76" s="5"/>
      <c r="AJ76" s="86">
        <f>SUM(O76+V76+AC76)</f>
        <v>0</v>
      </c>
      <c r="AK76" s="163"/>
      <c r="AL76" s="86">
        <f>SUM(Q76+X76+AE76)</f>
        <v>0</v>
      </c>
      <c r="AM76" s="5"/>
      <c r="AN76" s="86">
        <f>SUM(AJ76+AL76)</f>
        <v>0</v>
      </c>
      <c r="AP76" s="180"/>
    </row>
    <row r="77" spans="1:42" ht="2.25" customHeight="1">
      <c r="A77" s="64"/>
      <c r="B77" s="64"/>
      <c r="D77" s="65"/>
      <c r="E77" s="65"/>
      <c r="F77" s="65"/>
      <c r="G77" s="65"/>
      <c r="H77" s="65"/>
      <c r="I77" s="65"/>
      <c r="J77" s="65"/>
      <c r="K77" s="65"/>
      <c r="L77" s="66"/>
      <c r="M77" s="65"/>
      <c r="N77" s="65"/>
      <c r="O77" s="173"/>
      <c r="P77" s="173"/>
      <c r="Q77" s="173"/>
      <c r="R77" s="22"/>
      <c r="S77" s="6"/>
      <c r="T77" s="7"/>
      <c r="U77" s="7"/>
      <c r="V77" s="173"/>
      <c r="W77" s="173"/>
      <c r="X77" s="173"/>
      <c r="Y77" s="22"/>
      <c r="Z77" s="6"/>
      <c r="AA77" s="7"/>
      <c r="AB77" s="7"/>
      <c r="AC77" s="173"/>
      <c r="AD77" s="173"/>
      <c r="AE77" s="173"/>
      <c r="AF77" s="22"/>
      <c r="AG77" s="6"/>
      <c r="AH77" s="22"/>
      <c r="AI77" s="5"/>
      <c r="AJ77" s="173"/>
      <c r="AK77" s="173"/>
      <c r="AL77" s="173"/>
      <c r="AM77" s="173"/>
      <c r="AN77" s="173"/>
      <c r="AP77" s="180"/>
    </row>
    <row r="78" spans="1:42" ht="19" customHeight="1">
      <c r="B78" s="14"/>
      <c r="C78" s="67"/>
      <c r="E78" s="14"/>
      <c r="F78" s="67" t="s">
        <v>181</v>
      </c>
      <c r="G78" s="67"/>
      <c r="H78" s="67"/>
      <c r="I78" s="14"/>
      <c r="J78" s="188">
        <v>0.16</v>
      </c>
      <c r="K78" s="14"/>
      <c r="L78" s="43"/>
      <c r="M78" s="14"/>
      <c r="N78" s="14"/>
      <c r="O78" s="86">
        <f>J78*O76</f>
        <v>0</v>
      </c>
      <c r="P78" s="163"/>
      <c r="Q78" s="86">
        <f>J78*Q76</f>
        <v>0</v>
      </c>
      <c r="R78" s="8"/>
      <c r="S78" s="11"/>
      <c r="T78" s="3"/>
      <c r="U78" s="3"/>
      <c r="V78" s="86">
        <f>J78*V76</f>
        <v>0</v>
      </c>
      <c r="W78" s="163"/>
      <c r="X78" s="86">
        <f>J78*X76</f>
        <v>0</v>
      </c>
      <c r="Y78" s="8"/>
      <c r="Z78" s="9"/>
      <c r="AA78" s="10"/>
      <c r="AB78" s="10"/>
      <c r="AC78" s="86">
        <f>J78*AC76</f>
        <v>0</v>
      </c>
      <c r="AD78" s="163"/>
      <c r="AE78" s="86">
        <f>J78*AE76</f>
        <v>0</v>
      </c>
      <c r="AF78" s="8"/>
      <c r="AG78" s="11"/>
      <c r="AH78" s="22"/>
      <c r="AI78" s="5"/>
      <c r="AJ78" s="86">
        <f>SUM(O78+V78+AC78)</f>
        <v>0</v>
      </c>
      <c r="AK78" s="163"/>
      <c r="AL78" s="86">
        <f>SUM(Q78+X78+AE78)</f>
        <v>0</v>
      </c>
      <c r="AM78" s="5"/>
      <c r="AN78" s="86">
        <f>SUM(AJ78+AL78)</f>
        <v>0</v>
      </c>
      <c r="AP78" s="180"/>
    </row>
    <row r="79" spans="1:42" ht="4.5" customHeight="1">
      <c r="B79" s="14"/>
      <c r="C79" s="67"/>
      <c r="E79" s="14"/>
      <c r="F79" s="67"/>
      <c r="G79" s="67"/>
      <c r="H79" s="67"/>
      <c r="I79" s="14"/>
      <c r="J79" s="173"/>
      <c r="K79" s="14"/>
      <c r="L79" s="43"/>
      <c r="M79" s="14"/>
      <c r="N79" s="14"/>
      <c r="O79" s="173"/>
      <c r="P79" s="173"/>
      <c r="Q79" s="173"/>
      <c r="R79" s="8"/>
      <c r="S79" s="11"/>
      <c r="T79" s="3"/>
      <c r="U79" s="3"/>
      <c r="V79" s="173"/>
      <c r="W79" s="173"/>
      <c r="X79" s="173"/>
      <c r="Y79" s="8"/>
      <c r="Z79" s="9"/>
      <c r="AA79" s="10"/>
      <c r="AB79" s="10"/>
      <c r="AC79" s="173"/>
      <c r="AD79" s="173"/>
      <c r="AE79" s="173"/>
      <c r="AF79" s="8"/>
      <c r="AG79" s="11"/>
      <c r="AH79" s="22"/>
      <c r="AI79" s="5"/>
      <c r="AJ79" s="173"/>
      <c r="AK79" s="173"/>
      <c r="AL79" s="173"/>
      <c r="AM79" s="173"/>
      <c r="AN79" s="173"/>
      <c r="AP79" s="180"/>
    </row>
    <row r="80" spans="1:42" ht="6.75" customHeight="1">
      <c r="B80" s="63"/>
      <c r="C80" s="58"/>
      <c r="E80" s="17"/>
      <c r="F80" s="17"/>
      <c r="G80" s="17"/>
      <c r="H80" s="17"/>
      <c r="I80" s="17"/>
      <c r="J80" s="17"/>
      <c r="L80" s="12"/>
      <c r="M80" s="14"/>
      <c r="N80" s="14"/>
      <c r="O80" s="5"/>
      <c r="P80" s="165"/>
      <c r="Q80" s="5"/>
      <c r="R80" s="5"/>
      <c r="S80" s="4"/>
      <c r="T80" s="5"/>
      <c r="U80" s="5"/>
      <c r="V80" s="5"/>
      <c r="W80" s="165"/>
      <c r="X80" s="5"/>
      <c r="Y80" s="5"/>
      <c r="Z80" s="4"/>
      <c r="AA80" s="5"/>
      <c r="AB80" s="5"/>
      <c r="AC80" s="5"/>
      <c r="AD80" s="165"/>
      <c r="AE80" s="5"/>
      <c r="AF80" s="5"/>
      <c r="AG80" s="4"/>
      <c r="AH80" s="3"/>
      <c r="AI80" s="11"/>
      <c r="AJ80" s="3"/>
      <c r="AK80" s="165"/>
      <c r="AL80" s="3"/>
      <c r="AM80" s="3"/>
      <c r="AN80" s="3"/>
      <c r="AP80" s="180"/>
    </row>
    <row r="81" spans="1:45" s="198" customFormat="1" ht="19" customHeight="1">
      <c r="A81" s="197" t="s">
        <v>170</v>
      </c>
      <c r="B81" s="197" t="s">
        <v>173</v>
      </c>
      <c r="D81" s="199"/>
      <c r="E81" s="199"/>
      <c r="K81" s="199"/>
      <c r="L81" s="200"/>
      <c r="M81" s="199"/>
      <c r="N81" s="199"/>
      <c r="O81" s="201"/>
      <c r="P81" s="202"/>
      <c r="Q81" s="201"/>
      <c r="R81" s="203"/>
      <c r="S81" s="204"/>
      <c r="T81" s="205"/>
      <c r="U81" s="205"/>
      <c r="V81" s="201"/>
      <c r="W81" s="202"/>
      <c r="X81" s="201"/>
      <c r="Y81" s="203"/>
      <c r="Z81" s="204"/>
      <c r="AA81" s="205"/>
      <c r="AB81" s="205"/>
      <c r="AC81" s="201"/>
      <c r="AD81" s="202"/>
      <c r="AE81" s="201"/>
      <c r="AF81" s="203"/>
      <c r="AG81" s="204"/>
      <c r="AH81" s="203"/>
      <c r="AI81" s="201"/>
      <c r="AJ81" s="206"/>
      <c r="AK81" s="202"/>
      <c r="AL81" s="201"/>
      <c r="AM81" s="201"/>
      <c r="AN81" s="206"/>
      <c r="AO81" s="207"/>
      <c r="AP81" s="208"/>
      <c r="AQ81" s="209"/>
      <c r="AR81" s="209"/>
    </row>
    <row r="82" spans="1:45" s="198" customFormat="1" ht="19" customHeight="1">
      <c r="A82" s="197"/>
      <c r="B82" s="210" t="s">
        <v>191</v>
      </c>
      <c r="D82" s="199"/>
      <c r="E82" s="199"/>
      <c r="K82" s="211"/>
      <c r="L82" s="212"/>
      <c r="M82" s="213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5" s="198" customFormat="1" ht="19" customHeight="1">
      <c r="B83" s="214"/>
      <c r="C83" s="215"/>
      <c r="E83" s="214"/>
      <c r="F83" s="215" t="s">
        <v>183</v>
      </c>
      <c r="G83" s="215"/>
      <c r="H83" s="215"/>
      <c r="I83" s="214"/>
      <c r="J83" s="188">
        <v>0.04</v>
      </c>
      <c r="K83" s="214"/>
      <c r="L83" s="216"/>
      <c r="M83" s="214"/>
      <c r="N83" s="214"/>
      <c r="O83" s="217">
        <f>J83*O76</f>
        <v>0</v>
      </c>
      <c r="P83" s="218"/>
      <c r="Q83" s="217">
        <f>J83*Q76</f>
        <v>0</v>
      </c>
      <c r="R83" s="219"/>
      <c r="S83" s="220"/>
      <c r="T83" s="206"/>
      <c r="U83" s="206"/>
      <c r="V83" s="217">
        <f>J83*V76</f>
        <v>0</v>
      </c>
      <c r="W83" s="218"/>
      <c r="X83" s="217">
        <f>J83*X76</f>
        <v>0</v>
      </c>
      <c r="Y83" s="219"/>
      <c r="Z83" s="221"/>
      <c r="AA83" s="222"/>
      <c r="AB83" s="222"/>
      <c r="AC83" s="217">
        <f>J83*AC76</f>
        <v>0</v>
      </c>
      <c r="AD83" s="218"/>
      <c r="AE83" s="217">
        <f>J83*AE76</f>
        <v>0</v>
      </c>
      <c r="AF83" s="219"/>
      <c r="AG83" s="220"/>
      <c r="AH83" s="203"/>
      <c r="AI83" s="201"/>
      <c r="AJ83" s="217">
        <f>SUM(O83+V83+AC83)</f>
        <v>0</v>
      </c>
      <c r="AK83" s="218"/>
      <c r="AL83" s="217">
        <f>SUM(Q83+X83+AE83)</f>
        <v>0</v>
      </c>
      <c r="AM83" s="201"/>
      <c r="AN83" s="217">
        <f>SUM(AJ83+AL83)</f>
        <v>0</v>
      </c>
      <c r="AO83" s="207"/>
      <c r="AP83" s="208"/>
      <c r="AQ83" s="209"/>
      <c r="AR83" s="209"/>
    </row>
    <row r="84" spans="1:45" ht="23.25" customHeight="1">
      <c r="B84" s="63"/>
      <c r="C84" s="58"/>
      <c r="E84" s="17"/>
      <c r="F84" s="67"/>
      <c r="G84" s="17"/>
      <c r="H84" s="17"/>
      <c r="I84" s="17"/>
      <c r="J84" s="17"/>
      <c r="L84" s="12"/>
      <c r="M84" s="14"/>
      <c r="N84" s="14"/>
      <c r="O84" s="5"/>
      <c r="P84" s="165"/>
      <c r="Q84" s="5"/>
      <c r="R84" s="5"/>
      <c r="S84" s="4"/>
      <c r="T84" s="5"/>
      <c r="U84" s="5"/>
      <c r="V84" s="5"/>
      <c r="W84" s="165"/>
      <c r="X84" s="5"/>
      <c r="Y84" s="5"/>
      <c r="Z84" s="4"/>
      <c r="AA84" s="5"/>
      <c r="AB84" s="5"/>
      <c r="AC84" s="5"/>
      <c r="AD84" s="165"/>
      <c r="AE84" s="5"/>
      <c r="AF84" s="5"/>
      <c r="AG84" s="4"/>
      <c r="AH84" s="3"/>
      <c r="AI84" s="11"/>
      <c r="AJ84" s="3"/>
      <c r="AK84" s="165"/>
      <c r="AL84" s="3"/>
      <c r="AM84" s="3"/>
      <c r="AN84" s="3"/>
      <c r="AP84" s="180"/>
    </row>
    <row r="85" spans="1:45" ht="9" customHeight="1">
      <c r="B85" s="63"/>
      <c r="F85" s="61"/>
      <c r="G85" s="61"/>
      <c r="H85" s="61"/>
      <c r="J85" s="62"/>
      <c r="L85" s="12"/>
      <c r="M85" s="14"/>
      <c r="N85" s="14"/>
      <c r="O85" s="3"/>
      <c r="P85" s="163"/>
      <c r="Q85" s="3"/>
      <c r="R85" s="3"/>
      <c r="S85" s="11"/>
      <c r="T85" s="3"/>
      <c r="U85" s="3"/>
      <c r="V85" s="3"/>
      <c r="W85" s="163"/>
      <c r="X85" s="3"/>
      <c r="Y85" s="3"/>
      <c r="Z85" s="11"/>
      <c r="AA85" s="3"/>
      <c r="AB85" s="3"/>
      <c r="AC85" s="3"/>
      <c r="AD85" s="163"/>
      <c r="AE85" s="3"/>
      <c r="AF85" s="3"/>
      <c r="AG85" s="11"/>
      <c r="AH85" s="3"/>
      <c r="AI85" s="11"/>
      <c r="AJ85" s="3"/>
      <c r="AK85" s="163"/>
      <c r="AL85" s="3"/>
      <c r="AM85" s="3"/>
      <c r="AN85" s="3"/>
      <c r="AP85" s="180"/>
    </row>
    <row r="86" spans="1:45" ht="6.75" customHeight="1">
      <c r="A86" s="64"/>
      <c r="B86" s="64"/>
      <c r="D86" s="65"/>
      <c r="E86" s="65"/>
      <c r="F86" s="65"/>
      <c r="G86" s="65"/>
      <c r="H86" s="65"/>
      <c r="I86" s="65"/>
      <c r="J86" s="65"/>
      <c r="K86" s="65"/>
      <c r="L86" s="66"/>
      <c r="M86" s="65"/>
      <c r="N86" s="65"/>
      <c r="O86" s="173"/>
      <c r="P86" s="173"/>
      <c r="Q86" s="173"/>
      <c r="R86" s="22"/>
      <c r="S86" s="6"/>
      <c r="T86" s="7"/>
      <c r="U86" s="7"/>
      <c r="V86" s="173"/>
      <c r="W86" s="173"/>
      <c r="X86" s="173"/>
      <c r="Y86" s="22"/>
      <c r="Z86" s="6"/>
      <c r="AA86" s="7"/>
      <c r="AB86" s="7"/>
      <c r="AC86" s="173"/>
      <c r="AD86" s="173"/>
      <c r="AE86" s="173"/>
      <c r="AF86" s="22"/>
      <c r="AG86" s="6"/>
      <c r="AH86" s="22"/>
      <c r="AI86" s="5"/>
      <c r="AJ86" s="173"/>
      <c r="AK86" s="173"/>
      <c r="AL86" s="173"/>
      <c r="AM86" s="173"/>
      <c r="AN86" s="173"/>
      <c r="AP86" s="180"/>
    </row>
    <row r="87" spans="1:45" ht="18.75" customHeight="1">
      <c r="A87" s="14" t="s">
        <v>165</v>
      </c>
      <c r="B87" s="68" t="s">
        <v>182</v>
      </c>
      <c r="C87" s="14"/>
      <c r="D87" s="68"/>
      <c r="E87" s="68"/>
      <c r="F87" s="14"/>
      <c r="G87" s="14"/>
      <c r="H87" s="14"/>
      <c r="I87" s="14"/>
      <c r="J87" s="14"/>
      <c r="K87" s="68"/>
      <c r="L87" s="69"/>
      <c r="M87" s="68"/>
      <c r="N87" s="68"/>
      <c r="O87" s="103">
        <f>SUM(O71+O78)</f>
        <v>0</v>
      </c>
      <c r="P87" s="171"/>
      <c r="Q87" s="103">
        <f>SUM(Q71+Q78)</f>
        <v>0</v>
      </c>
      <c r="R87" s="104">
        <f>SUM(R66+R71)</f>
        <v>0</v>
      </c>
      <c r="S87" s="105">
        <f>SUM(S66+S71)</f>
        <v>0</v>
      </c>
      <c r="T87" s="106"/>
      <c r="U87" s="106">
        <f t="shared" ref="U87:Z87" si="28">SUM(U66+U71)</f>
        <v>0</v>
      </c>
      <c r="V87" s="103">
        <f>SUM(V71+V78)</f>
        <v>0</v>
      </c>
      <c r="W87" s="171">
        <f t="shared" si="28"/>
        <v>0</v>
      </c>
      <c r="X87" s="103">
        <f>SUM(X71+X78)</f>
        <v>0</v>
      </c>
      <c r="Y87" s="104">
        <f t="shared" si="28"/>
        <v>0</v>
      </c>
      <c r="Z87" s="105">
        <f t="shared" si="28"/>
        <v>0</v>
      </c>
      <c r="AA87" s="106"/>
      <c r="AB87" s="106">
        <f t="shared" ref="AB87:AM87" si="29">SUM(AB66+AB71)</f>
        <v>0</v>
      </c>
      <c r="AC87" s="103">
        <f>SUM(AC71+AC78)</f>
        <v>0</v>
      </c>
      <c r="AD87" s="171">
        <f t="shared" si="29"/>
        <v>0</v>
      </c>
      <c r="AE87" s="103">
        <f>SUM(AE71+AE78)</f>
        <v>0</v>
      </c>
      <c r="AF87" s="104">
        <f t="shared" si="29"/>
        <v>0</v>
      </c>
      <c r="AG87" s="105">
        <f t="shared" si="29"/>
        <v>0</v>
      </c>
      <c r="AH87" s="104">
        <f t="shared" si="29"/>
        <v>0</v>
      </c>
      <c r="AI87" s="107">
        <f t="shared" si="29"/>
        <v>0</v>
      </c>
      <c r="AJ87" s="103">
        <f>SUM(O87+V87+AC87)</f>
        <v>0</v>
      </c>
      <c r="AK87" s="171">
        <f t="shared" si="29"/>
        <v>0</v>
      </c>
      <c r="AL87" s="103">
        <f>SUM(Q87+X87+AE87)</f>
        <v>0</v>
      </c>
      <c r="AM87" s="174">
        <f t="shared" si="29"/>
        <v>0</v>
      </c>
      <c r="AN87" s="103">
        <f>SUM(AJ87+AL87)</f>
        <v>0</v>
      </c>
      <c r="AP87" s="180"/>
    </row>
    <row r="88" spans="1:45" ht="23.25" customHeight="1">
      <c r="A88" s="193"/>
      <c r="B88" s="193"/>
      <c r="J88" s="194"/>
      <c r="L88" s="70"/>
      <c r="M88" s="71"/>
      <c r="N88" s="71"/>
      <c r="O88" s="72"/>
      <c r="P88" s="166"/>
      <c r="Q88" s="72"/>
      <c r="R88" s="72"/>
      <c r="S88" s="78"/>
      <c r="T88" s="72"/>
      <c r="U88" s="72"/>
      <c r="V88" s="72"/>
      <c r="W88" s="166"/>
      <c r="X88" s="72"/>
      <c r="Y88" s="72"/>
      <c r="Z88" s="79"/>
      <c r="AA88" s="72"/>
      <c r="AB88" s="72"/>
      <c r="AC88" s="72"/>
      <c r="AD88" s="166"/>
      <c r="AE88" s="72"/>
      <c r="AF88" s="72"/>
      <c r="AG88" s="79"/>
      <c r="AH88" s="72"/>
      <c r="AI88" s="80"/>
      <c r="AJ88" s="73"/>
      <c r="AK88" s="166"/>
      <c r="AL88" s="72"/>
      <c r="AM88" s="175"/>
      <c r="AN88" s="73"/>
      <c r="AO88" s="179"/>
      <c r="AP88" s="187"/>
    </row>
    <row r="89" spans="1:45" ht="8.25" hidden="1" customHeight="1">
      <c r="F89" s="14" t="s">
        <v>9</v>
      </c>
      <c r="G89" s="14"/>
      <c r="H89" s="14"/>
      <c r="I89" s="14"/>
      <c r="AG89" s="72"/>
    </row>
    <row r="90" spans="1:45" ht="18" hidden="1" customHeight="1">
      <c r="C90" s="74" t="s">
        <v>9</v>
      </c>
      <c r="J90" s="14" t="s">
        <v>9</v>
      </c>
      <c r="AC90" s="13" t="s">
        <v>2</v>
      </c>
    </row>
    <row r="91" spans="1:45" ht="18.75" hidden="1" customHeight="1">
      <c r="C91" s="74" t="s">
        <v>46</v>
      </c>
      <c r="F91" s="44"/>
      <c r="G91" s="17"/>
      <c r="H91" s="44"/>
      <c r="AC91" s="13" t="s">
        <v>2</v>
      </c>
    </row>
    <row r="92" spans="1:45" ht="15.75" hidden="1" customHeight="1">
      <c r="C92" s="74" t="s">
        <v>47</v>
      </c>
      <c r="F92" s="44"/>
      <c r="G92" s="17"/>
      <c r="H92" s="44"/>
    </row>
    <row r="93" spans="1:45" ht="17.25" hidden="1" customHeight="1">
      <c r="C93"/>
      <c r="F93" s="44"/>
      <c r="G93" s="17"/>
      <c r="H93" s="44"/>
      <c r="J93"/>
    </row>
    <row r="94" spans="1:45" ht="20.25" hidden="1" customHeight="1">
      <c r="F94" s="44"/>
      <c r="G94" s="17"/>
      <c r="H94" s="44"/>
    </row>
    <row r="95" spans="1:45" ht="20.25" hidden="1" customHeight="1">
      <c r="F95" s="44"/>
      <c r="G95" s="17"/>
      <c r="H95" s="44"/>
    </row>
    <row r="96" spans="1:45" s="167" customFormat="1" ht="27" hidden="1" customHeight="1">
      <c r="A96" s="13"/>
      <c r="B96" s="13"/>
      <c r="C96" s="13"/>
      <c r="D96" s="13"/>
      <c r="E96" s="13"/>
      <c r="F96" s="44"/>
      <c r="G96" s="17"/>
      <c r="H96" s="44"/>
      <c r="I96" s="13"/>
      <c r="J96" s="13"/>
      <c r="K96" s="13"/>
      <c r="L96" s="13"/>
      <c r="M96" s="13"/>
      <c r="N96" s="13"/>
      <c r="O96" s="13"/>
      <c r="Q96" s="13"/>
      <c r="R96" s="13"/>
      <c r="S96" s="13"/>
      <c r="T96" s="13"/>
      <c r="U96" s="13"/>
      <c r="V96" s="13"/>
      <c r="X96" s="13"/>
      <c r="Y96" s="13"/>
      <c r="Z96" s="13"/>
      <c r="AA96" s="13"/>
      <c r="AB96" s="13"/>
      <c r="AC96" s="13"/>
      <c r="AE96" s="13"/>
      <c r="AF96" s="13"/>
      <c r="AG96" s="13"/>
      <c r="AH96" s="13"/>
      <c r="AI96" s="13"/>
      <c r="AJ96" s="14"/>
      <c r="AL96" s="13"/>
      <c r="AM96" s="13"/>
      <c r="AN96" s="14"/>
      <c r="AP96" s="157"/>
      <c r="AQ96" s="157"/>
      <c r="AR96" s="157"/>
      <c r="AS96" s="13"/>
    </row>
    <row r="97" spans="1:45" s="167" customFormat="1" ht="20.25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idden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7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>
      <c r="A100" s="13"/>
      <c r="B100" s="13"/>
      <c r="C100" s="13"/>
      <c r="D100" s="13"/>
      <c r="E100" s="13"/>
      <c r="F100" s="44"/>
      <c r="G100" s="17"/>
      <c r="H100" s="44"/>
      <c r="I100" s="13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229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  <c r="AN103" s="230"/>
      <c r="AP103" s="157"/>
      <c r="AQ103" s="157"/>
      <c r="AR103" s="157"/>
      <c r="AS103" s="13"/>
    </row>
  </sheetData>
  <sheetProtection sheet="1" selectLockedCells="1"/>
  <mergeCells count="29">
    <mergeCell ref="D63:J63"/>
    <mergeCell ref="AA103:AN103"/>
    <mergeCell ref="C18:D18"/>
    <mergeCell ref="C19:D19"/>
    <mergeCell ref="C20:D20"/>
    <mergeCell ref="B36:F36"/>
    <mergeCell ref="E59:J59"/>
    <mergeCell ref="E62:J62"/>
    <mergeCell ref="D68:J68"/>
    <mergeCell ref="D53:J53"/>
    <mergeCell ref="AN11:AN12"/>
    <mergeCell ref="C13:D13"/>
    <mergeCell ref="C14:D14"/>
    <mergeCell ref="C15:D15"/>
    <mergeCell ref="C16:D16"/>
    <mergeCell ref="AJ11:AJ12"/>
    <mergeCell ref="AL11:AL12"/>
    <mergeCell ref="C17:D17"/>
    <mergeCell ref="M9:O9"/>
    <mergeCell ref="T9:V9"/>
    <mergeCell ref="AA9:AC9"/>
    <mergeCell ref="C11:F11"/>
    <mergeCell ref="A1:AO1"/>
    <mergeCell ref="A2:AO2"/>
    <mergeCell ref="E4:N4"/>
    <mergeCell ref="AA4:AL4"/>
    <mergeCell ref="E6:N6"/>
    <mergeCell ref="AA6:AD6"/>
    <mergeCell ref="AG6:AL6"/>
  </mergeCells>
  <conditionalFormatting sqref="M24">
    <cfRule type="expression" dxfId="29" priority="24" stopIfTrue="1">
      <formula>OR($M$24&gt;$C$24*12, AND(ISBLANK($C$24)=1, $M$24&gt;0))</formula>
    </cfRule>
  </conditionalFormatting>
  <conditionalFormatting sqref="M25:M26">
    <cfRule type="expression" dxfId="28" priority="1" stopIfTrue="1">
      <formula>OR($M$25&gt;$C$25*12, AND(ISBLANK($C$25)=1, $M$25&gt;0))</formula>
    </cfRule>
  </conditionalFormatting>
  <conditionalFormatting sqref="M27">
    <cfRule type="expression" dxfId="27" priority="11" stopIfTrue="1">
      <formula>OR($M$27&gt;$C$27*12, AND(ISBLANK($C$27)=1, $M$27&gt;0))</formula>
    </cfRule>
  </conditionalFormatting>
  <conditionalFormatting sqref="M28">
    <cfRule type="expression" dxfId="26" priority="12" stopIfTrue="1">
      <formula>OR($M$28&gt;$C$28*12, AND(ISBLANK($C$28)=1, $M$28&gt;0))</formula>
    </cfRule>
  </conditionalFormatting>
  <conditionalFormatting sqref="M29:M31">
    <cfRule type="expression" dxfId="25" priority="4" stopIfTrue="1">
      <formula>OR($M$31&gt;$C$31*12, AND(ISBLANK($C$31)=1, $M$31&gt;0))</formula>
    </cfRule>
  </conditionalFormatting>
  <conditionalFormatting sqref="T24">
    <cfRule type="expression" dxfId="24" priority="14" stopIfTrue="1">
      <formula>OR($T$24&gt;$C$24*12, AND(ISBLANK($C$24)=1, $T$24&gt;0))</formula>
    </cfRule>
  </conditionalFormatting>
  <conditionalFormatting sqref="T25:T26">
    <cfRule type="expression" dxfId="23" priority="2" stopIfTrue="1">
      <formula>OR($T$25&gt;$C$25*12, AND(ISBLANK($C$25)=1, $T$25&gt;0))</formula>
    </cfRule>
  </conditionalFormatting>
  <conditionalFormatting sqref="T27">
    <cfRule type="expression" dxfId="22" priority="16" stopIfTrue="1">
      <formula>OR($T$27&gt;$C$27*12, AND(ISBLANK($C$27)=1, $T$27&gt;0))</formula>
    </cfRule>
  </conditionalFormatting>
  <conditionalFormatting sqref="T28">
    <cfRule type="expression" dxfId="21" priority="17" stopIfTrue="1">
      <formula>OR($T$28&gt;$C$28*12, AND(ISBLANK($C$28)=1, $T$28&gt;0))</formula>
    </cfRule>
  </conditionalFormatting>
  <conditionalFormatting sqref="T29:T31">
    <cfRule type="expression" dxfId="20" priority="5" stopIfTrue="1">
      <formula>OR($T$31&gt;$C$31*12, AND(ISBLANK($C$31)=1, $T$31&gt;0))</formula>
    </cfRule>
  </conditionalFormatting>
  <conditionalFormatting sqref="AA24">
    <cfRule type="expression" dxfId="19" priority="19" stopIfTrue="1">
      <formula>OR($AA$24&gt;$C$24*12, AND(ISBLANK($C$24)=1, $AA$24&gt;0))</formula>
    </cfRule>
  </conditionalFormatting>
  <conditionalFormatting sqref="AA25:AA26">
    <cfRule type="expression" dxfId="18" priority="3" stopIfTrue="1">
      <formula>OR($AA$25&gt;$C$25*12, AND(ISBLANK($C$25)=1, $AA$25&gt;0))</formula>
    </cfRule>
  </conditionalFormatting>
  <conditionalFormatting sqref="AA27">
    <cfRule type="expression" dxfId="17" priority="21" stopIfTrue="1">
      <formula>OR($AA$27&gt;$C$27*12, AND(ISBLANK($C$27)=1, $AA$27&gt;0))</formula>
    </cfRule>
  </conditionalFormatting>
  <conditionalFormatting sqref="AA28">
    <cfRule type="expression" dxfId="16" priority="22" stopIfTrue="1">
      <formula>OR($AA$28&gt;$C$28*12, AND(ISBLANK($C$28)=1, $AA$28&gt;0))</formula>
    </cfRule>
  </conditionalFormatting>
  <conditionalFormatting sqref="AA29:AA31">
    <cfRule type="expression" dxfId="15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45C044D7-CD02-4D3A-B39C-4E99D777D819}"/>
    <dataValidation allowBlank="1" showInputMessage="1" showErrorMessage="1" promptTitle="Other" prompt="List number and amount of Honoraria" sqref="E59:J59" xr:uid="{49E06F3A-7467-4D50-B3BA-5113FC9305E3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5F01ABB3-C8C5-40C6-9255-1091B439A5AB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445F6D25-B1E3-41E0-A131-AF724975EFEE}">
      <formula1>0</formula1>
    </dataValidation>
    <dataValidation type="decimal" allowBlank="1" showInputMessage="1" showErrorMessage="1" sqref="J24:J31" xr:uid="{FD3DA196-A0FF-4392-9066-3B19DDB2AFDC}">
      <formula1>0</formula1>
      <formula2>1</formula2>
    </dataValidation>
    <dataValidation type="whole" operator="greaterThanOrEqual" allowBlank="1" showInputMessage="1" showErrorMessage="1" sqref="AC50:AD53 V50:W53 O45:P46 O50:P53 V45:W46 AC45:AD46 AK50:AK53 AK45:AK46 O67:P68 AK67:AK68 AC67:AD68 V67:W68 O57:P63 AK57:AK63 AC57:AD63 V57:W63" xr:uid="{7F998BD4-E89F-46DF-B750-9849B18E2F4E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2E5687A8-2B93-4B30-BDAD-EB11D5916312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98E43287-14FA-456C-A591-05376B133B03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2D125EFB-8D23-44C0-866E-C5CD019839C6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3F6198A5-B557-4804-942A-5DDF7FD8CBA9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C8E76007-1909-4549-BC28-14BAD7B171A1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648D80D7-4ADA-4F62-9F65-0E9462B460B4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58AB8BC0-CC92-4CE3-91C4-74D2EC2444F3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E4D5B92E-BE0A-40EE-859E-BE9BC389FA6E}">
      <formula1>0</formula1>
      <formula2>IF(ISBLANK($C24)=TRUE,0,12*$C24)</formula2>
    </dataValidation>
    <dataValidation type="decimal" allowBlank="1" showInputMessage="1" showErrorMessage="1" promptTitle="Fringe Rate" sqref="J13:J20" xr:uid="{36A3547D-3009-4EEE-A16E-7F683075BE19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89EF0BD0-AB5B-492D-A6C9-E757923537B7}">
      <formula1>0</formula1>
    </dataValidation>
    <dataValidation allowBlank="1" showErrorMessage="1" sqref="G13:G20" xr:uid="{F522C314-BB04-4283-8C15-2EECE8BA2BF2}"/>
    <dataValidation type="whole" operator="greaterThanOrEqual" allowBlank="1" showInputMessage="1" showErrorMessage="1" promptTitle="Monthly Base" prompt="Enter the monthly base salary for Senior Personnel" sqref="H13:H20" xr:uid="{520F6FD9-D8F6-4D0F-A8E1-5512CE69F995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374292C7-22A5-4C79-9FD9-2E13B7790331}">
      <formula1>0</formula1>
      <formula2>12</formula2>
    </dataValidation>
    <dataValidation allowBlank="1" showInputMessage="1" showErrorMessage="1" promptTitle="Other" prompt="Briefly describe &quot;other&quot; costs" sqref="D63:J63 D59 D68:J68 D53:J53" xr:uid="{2F79A333-BA0E-4B33-88C0-2CC0D0EED549}"/>
    <dataValidation type="whole" operator="greaterThanOrEqual" allowBlank="1" showInputMessage="1" showErrorMessage="1" promptTitle="Number of Participants" prompt="Enter total number of persons participating in workshop, conference, activity, etc." sqref="C54" xr:uid="{D286E6C5-365D-4E5D-99E9-CFA32D449A4D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FBF6CCC3-AAC2-4465-90DC-74CD4F46E562}"/>
    <dataValidation allowBlank="1" showInputMessage="1" showErrorMessage="1" promptTitle="Fringe Rate" prompt="Suggested average rate for category. May be adjusted as needed to reflect actual historical values for individuals." sqref="L38:L40 K24:K31" xr:uid="{6A3BA457-280D-4537-B858-465E740E3AC0}"/>
    <dataValidation type="custom" allowBlank="1" showInputMessage="1" showErrorMessage="1" sqref="J78 J83" xr:uid="{DA56BE4F-492E-471D-A2DA-D9F6356B0829}">
      <formula1>J73+J78&lt;=0.2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4E9F-80F3-4460-8379-B6F770D05BEA}">
  <sheetPr>
    <tabColor indexed="31"/>
    <pageSetUpPr fitToPage="1"/>
  </sheetPr>
  <dimension ref="A1:AS103"/>
  <sheetViews>
    <sheetView zoomScale="80" zoomScaleNormal="80" zoomScaleSheetLayoutView="75" zoomScalePageLayoutView="75" workbookViewId="0">
      <selection activeCell="E4" sqref="E4:N4"/>
    </sheetView>
  </sheetViews>
  <sheetFormatPr defaultColWidth="11.3984375" defaultRowHeight="14"/>
  <cols>
    <col min="1" max="1" width="2.69921875" style="13" customWidth="1"/>
    <col min="2" max="2" width="2.8984375" style="13" customWidth="1"/>
    <col min="3" max="3" width="6.69921875" style="13" customWidth="1"/>
    <col min="4" max="4" width="24" style="13" customWidth="1"/>
    <col min="5" max="5" width="0.8984375" style="13" customWidth="1"/>
    <col min="6" max="6" width="20.69921875" style="13" customWidth="1"/>
    <col min="7" max="7" width="0.8984375" style="13" customWidth="1"/>
    <col min="8" max="8" width="11.69921875" style="13" customWidth="1"/>
    <col min="9" max="9" width="0.8984375" style="13" customWidth="1"/>
    <col min="10" max="10" width="10.59765625" style="13" customWidth="1"/>
    <col min="11" max="11" width="0.8984375" style="13" customWidth="1"/>
    <col min="12" max="12" width="1.09765625" style="13" customWidth="1"/>
    <col min="13" max="13" width="7.8984375" style="13" customWidth="1"/>
    <col min="14" max="14" width="0.8984375" style="13" customWidth="1"/>
    <col min="15" max="15" width="13.296875" style="13" customWidth="1"/>
    <col min="16" max="16" width="1" style="167" customWidth="1"/>
    <col min="17" max="17" width="12.296875" style="13" customWidth="1"/>
    <col min="18" max="19" width="0.8984375" style="13" customWidth="1"/>
    <col min="20" max="20" width="8.59765625" style="13" customWidth="1"/>
    <col min="21" max="21" width="0.8984375" style="13" customWidth="1"/>
    <col min="22" max="22" width="14" style="13" customWidth="1"/>
    <col min="23" max="23" width="1" style="167" customWidth="1"/>
    <col min="24" max="24" width="12.296875" style="13" customWidth="1"/>
    <col min="25" max="25" width="0.8984375" style="13" customWidth="1"/>
    <col min="26" max="26" width="1" style="13" customWidth="1"/>
    <col min="27" max="27" width="8.59765625" style="13" customWidth="1"/>
    <col min="28" max="28" width="1" style="13" customWidth="1"/>
    <col min="29" max="29" width="13.3984375" style="13" customWidth="1"/>
    <col min="30" max="30" width="1" style="167" customWidth="1"/>
    <col min="31" max="31" width="12.296875" style="13" customWidth="1"/>
    <col min="32" max="32" width="0.8984375" style="13" customWidth="1"/>
    <col min="33" max="33" width="0.59765625" style="13" customWidth="1"/>
    <col min="34" max="34" width="9.765625E-2" style="13" customWidth="1"/>
    <col min="35" max="35" width="0.8984375" style="13" customWidth="1"/>
    <col min="36" max="36" width="13.69921875" style="14" customWidth="1"/>
    <col min="37" max="37" width="0.69921875" style="167" customWidth="1"/>
    <col min="38" max="38" width="13.59765625" style="13" customWidth="1"/>
    <col min="39" max="39" width="0.69921875" style="13" customWidth="1"/>
    <col min="40" max="40" width="14.296875" style="14" customWidth="1"/>
    <col min="41" max="41" width="1.09765625" style="167" customWidth="1"/>
    <col min="42" max="42" width="0.69921875" style="157" customWidth="1"/>
    <col min="43" max="43" width="11.3984375" style="157" hidden="1" customWidth="1"/>
    <col min="44" max="44" width="9.765625E-2" style="157" customWidth="1"/>
    <col min="45" max="45" width="20.69921875" style="13" customWidth="1"/>
    <col min="46" max="46" width="11.3984375" style="13" customWidth="1"/>
    <col min="47" max="47" width="17.69921875" style="13" customWidth="1"/>
    <col min="48" max="16384" width="11.3984375" style="13"/>
  </cols>
  <sheetData>
    <row r="1" spans="1:44" ht="26.25" customHeight="1">
      <c r="A1" s="250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</row>
    <row r="2" spans="1:44" ht="20">
      <c r="A2" s="250" t="s">
        <v>185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188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187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150"/>
      <c r="P6" s="150"/>
      <c r="Q6" s="150"/>
      <c r="R6" s="151"/>
      <c r="S6" s="151"/>
      <c r="T6" s="61"/>
      <c r="U6" s="61"/>
      <c r="W6" s="82"/>
      <c r="X6" s="82" t="s">
        <v>186</v>
      </c>
      <c r="Y6" s="173"/>
      <c r="Z6" s="173"/>
      <c r="AA6" s="231"/>
      <c r="AB6" s="231"/>
      <c r="AC6" s="231"/>
      <c r="AD6" s="231"/>
      <c r="AE6" s="77" t="s">
        <v>152</v>
      </c>
      <c r="AF6" s="77"/>
      <c r="AG6" s="231"/>
      <c r="AH6" s="231"/>
      <c r="AI6" s="231"/>
      <c r="AJ6" s="231"/>
      <c r="AK6" s="231"/>
      <c r="AL6" s="231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54" t="s">
        <v>28</v>
      </c>
      <c r="N9" s="255"/>
      <c r="O9" s="255"/>
      <c r="P9" s="155"/>
      <c r="Q9" s="152"/>
      <c r="R9" s="116"/>
      <c r="S9" s="116"/>
      <c r="T9" s="254" t="s">
        <v>0</v>
      </c>
      <c r="U9" s="256"/>
      <c r="V9" s="256"/>
      <c r="W9" s="155"/>
      <c r="X9" s="152"/>
      <c r="Y9" s="116"/>
      <c r="Z9" s="116"/>
      <c r="AA9" s="254" t="s">
        <v>1</v>
      </c>
      <c r="AB9" s="256"/>
      <c r="AC9" s="256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57" t="s">
        <v>51</v>
      </c>
      <c r="D11" s="258"/>
      <c r="E11" s="258"/>
      <c r="F11" s="258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52" t="s">
        <v>156</v>
      </c>
      <c r="AK11" s="157"/>
      <c r="AL11" s="252" t="s">
        <v>157</v>
      </c>
      <c r="AM11" s="140"/>
      <c r="AN11" s="252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53"/>
      <c r="AK12" s="158"/>
      <c r="AL12" s="252"/>
      <c r="AM12" s="141"/>
      <c r="AN12" s="253"/>
      <c r="AP12" s="180"/>
    </row>
    <row r="13" spans="1:44" ht="19" customHeight="1">
      <c r="B13" s="16" t="s">
        <v>4</v>
      </c>
      <c r="C13" s="241"/>
      <c r="D13" s="242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9" customHeight="1">
      <c r="B14" s="16" t="s">
        <v>5</v>
      </c>
      <c r="C14" s="239"/>
      <c r="D14" s="243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9" customHeight="1">
      <c r="B15" s="16" t="s">
        <v>6</v>
      </c>
      <c r="C15" s="239"/>
      <c r="D15" s="243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9" customHeight="1">
      <c r="B16" s="16" t="s">
        <v>7</v>
      </c>
      <c r="C16" s="239"/>
      <c r="D16" s="243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9" customHeight="1">
      <c r="B17" s="16" t="s">
        <v>10</v>
      </c>
      <c r="C17" s="239"/>
      <c r="D17" s="240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9" customHeight="1">
      <c r="B18" s="16" t="s">
        <v>11</v>
      </c>
      <c r="C18" s="239"/>
      <c r="D18" s="240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9" customHeight="1">
      <c r="B19" s="16" t="s">
        <v>49</v>
      </c>
      <c r="C19" s="239"/>
      <c r="D19" s="240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9" customHeight="1">
      <c r="B20" s="16" t="s">
        <v>150</v>
      </c>
      <c r="C20" s="234"/>
      <c r="D20" s="235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9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9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9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9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9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9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9" customHeight="1">
      <c r="B28" s="16" t="s">
        <v>10</v>
      </c>
      <c r="C28" s="75">
        <v>0</v>
      </c>
      <c r="D28" s="18" t="s">
        <v>189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9" customHeight="1">
      <c r="B29" s="16" t="s">
        <v>11</v>
      </c>
      <c r="C29" s="75">
        <v>0</v>
      </c>
      <c r="D29" s="18" t="s">
        <v>189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9" customHeight="1">
      <c r="B30" s="16" t="s">
        <v>49</v>
      </c>
      <c r="C30" s="75">
        <v>0</v>
      </c>
      <c r="D30" s="18" t="s">
        <v>189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9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9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9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36" t="s">
        <v>53</v>
      </c>
      <c r="C36" s="237"/>
      <c r="D36" s="237"/>
      <c r="E36" s="237"/>
      <c r="F36" s="237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9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9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9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9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9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9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9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9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9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9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9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9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9" customHeight="1">
      <c r="B53" s="59" t="s">
        <v>7</v>
      </c>
      <c r="C53" s="13" t="s">
        <v>3</v>
      </c>
      <c r="D53" s="233" t="s">
        <v>2</v>
      </c>
      <c r="E53" s="233"/>
      <c r="F53" s="233"/>
      <c r="G53" s="233"/>
      <c r="H53" s="233"/>
      <c r="I53" s="233"/>
      <c r="J53" s="233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38"/>
      <c r="F59" s="238"/>
      <c r="G59" s="238"/>
      <c r="H59" s="238"/>
      <c r="I59" s="238"/>
      <c r="J59" s="238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38"/>
      <c r="F62" s="238"/>
      <c r="G62" s="238"/>
      <c r="H62" s="238"/>
      <c r="I62" s="238"/>
      <c r="J62" s="238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33" t="s">
        <v>2</v>
      </c>
      <c r="E63" s="233"/>
      <c r="F63" s="233"/>
      <c r="G63" s="233"/>
      <c r="H63" s="233"/>
      <c r="I63" s="233"/>
      <c r="J63" s="233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8.75" customHeight="1">
      <c r="A66" s="14" t="s">
        <v>36</v>
      </c>
      <c r="B66" s="14" t="s">
        <v>174</v>
      </c>
      <c r="D66" s="14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B67" s="59" t="s">
        <v>4</v>
      </c>
      <c r="C67" s="53" t="s">
        <v>168</v>
      </c>
      <c r="E67" s="17"/>
      <c r="F67" s="17"/>
      <c r="G67" s="17"/>
      <c r="H67" s="17"/>
      <c r="I67" s="17"/>
      <c r="J67" s="17"/>
      <c r="L67" s="12"/>
      <c r="M67" s="14"/>
      <c r="N67" s="14"/>
      <c r="O67" s="1">
        <v>0</v>
      </c>
      <c r="P67" s="160"/>
      <c r="Q67" s="1">
        <v>0</v>
      </c>
      <c r="R67" s="5"/>
      <c r="S67" s="4"/>
      <c r="T67" s="5"/>
      <c r="U67" s="5"/>
      <c r="V67" s="1">
        <v>0</v>
      </c>
      <c r="W67" s="160"/>
      <c r="X67" s="1">
        <v>0</v>
      </c>
      <c r="Y67" s="5"/>
      <c r="Z67" s="4"/>
      <c r="AA67" s="5"/>
      <c r="AB67" s="5"/>
      <c r="AC67" s="1">
        <v>0</v>
      </c>
      <c r="AD67" s="160"/>
      <c r="AE67" s="1">
        <v>0</v>
      </c>
      <c r="AF67" s="5"/>
      <c r="AG67" s="4"/>
      <c r="AH67" s="3"/>
      <c r="AI67" s="11"/>
      <c r="AJ67" s="86">
        <f>SUM(O67+V67+AC67)</f>
        <v>0</v>
      </c>
      <c r="AK67" s="160"/>
      <c r="AL67" s="86">
        <f>SUM(Q67+X67+AE67)</f>
        <v>0</v>
      </c>
      <c r="AM67" s="3"/>
      <c r="AN67" s="86">
        <f>SUM(AJ67+AL67)</f>
        <v>0</v>
      </c>
      <c r="AP67" s="180"/>
    </row>
    <row r="68" spans="1:42" ht="18.75" customHeight="1">
      <c r="B68" s="59" t="s">
        <v>5</v>
      </c>
      <c r="C68" s="13" t="s">
        <v>50</v>
      </c>
      <c r="D68" s="233" t="s">
        <v>2</v>
      </c>
      <c r="E68" s="233"/>
      <c r="F68" s="233"/>
      <c r="G68" s="233"/>
      <c r="H68" s="233"/>
      <c r="I68" s="233"/>
      <c r="J68" s="233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 t="shared" ref="AN68" si="25">SUM(AJ68+AL68)</f>
        <v>0</v>
      </c>
      <c r="AP68" s="180"/>
    </row>
    <row r="69" spans="1:42" ht="18.75" customHeight="1">
      <c r="B69" s="63"/>
      <c r="C69" s="14" t="s">
        <v>175</v>
      </c>
      <c r="F69" s="61"/>
      <c r="G69" s="61"/>
      <c r="H69" s="61"/>
      <c r="J69" s="62"/>
      <c r="L69" s="12"/>
      <c r="M69" s="14"/>
      <c r="N69" s="14"/>
      <c r="O69" s="86">
        <f>SUM(O67:O68)</f>
        <v>0</v>
      </c>
      <c r="P69" s="163"/>
      <c r="Q69" s="86">
        <f>SUM(Q67:Q68)</f>
        <v>0</v>
      </c>
      <c r="R69" s="3"/>
      <c r="S69" s="11"/>
      <c r="T69" s="3"/>
      <c r="U69" s="3"/>
      <c r="V69" s="86">
        <f>SUM(V67:V68)</f>
        <v>0</v>
      </c>
      <c r="W69" s="163"/>
      <c r="X69" s="86">
        <f>SUM(X67:X68)</f>
        <v>0</v>
      </c>
      <c r="Y69" s="3"/>
      <c r="Z69" s="11"/>
      <c r="AA69" s="3"/>
      <c r="AB69" s="3"/>
      <c r="AC69" s="86">
        <f>SUM(AC67:AC68)</f>
        <v>0</v>
      </c>
      <c r="AD69" s="163"/>
      <c r="AE69" s="86">
        <f>SUM(AE67:AE68)</f>
        <v>0</v>
      </c>
      <c r="AF69" s="3"/>
      <c r="AG69" s="11"/>
      <c r="AH69" s="3"/>
      <c r="AI69" s="11"/>
      <c r="AJ69" s="86">
        <f t="shared" ref="AJ69" si="26">SUM(O69+V69+AC69)</f>
        <v>0</v>
      </c>
      <c r="AK69" s="163"/>
      <c r="AL69" s="86">
        <f t="shared" ref="AL69" si="27">SUM(Q69+X69+AE69)</f>
        <v>0</v>
      </c>
      <c r="AM69" s="3"/>
      <c r="AN69" s="86">
        <f>SUM(AJ69+AL69)</f>
        <v>0</v>
      </c>
      <c r="AP69" s="180"/>
    </row>
    <row r="70" spans="1:42" ht="13.5" customHeight="1">
      <c r="F70" s="61"/>
      <c r="G70" s="61"/>
      <c r="H70" s="61"/>
      <c r="J70" s="62"/>
      <c r="L70" s="12"/>
      <c r="M70" s="14"/>
      <c r="N70" s="14"/>
      <c r="O70" s="3"/>
      <c r="P70" s="163"/>
      <c r="Q70" s="3"/>
      <c r="R70" s="3"/>
      <c r="S70" s="11"/>
      <c r="T70" s="3"/>
      <c r="U70" s="3"/>
      <c r="V70" s="3"/>
      <c r="W70" s="163"/>
      <c r="X70" s="3"/>
      <c r="Y70" s="3"/>
      <c r="Z70" s="11"/>
      <c r="AA70" s="3"/>
      <c r="AB70" s="3"/>
      <c r="AC70" s="3"/>
      <c r="AD70" s="163"/>
      <c r="AE70" s="3"/>
      <c r="AF70" s="3"/>
      <c r="AG70" s="11"/>
      <c r="AH70" s="3"/>
      <c r="AI70" s="11"/>
      <c r="AJ70" s="3"/>
      <c r="AK70" s="163"/>
      <c r="AL70" s="3"/>
      <c r="AM70" s="3"/>
      <c r="AN70" s="3"/>
      <c r="AP70" s="180"/>
    </row>
    <row r="71" spans="1:42" ht="21" customHeight="1">
      <c r="A71" s="64" t="s">
        <v>44</v>
      </c>
      <c r="B71" s="64" t="s">
        <v>176</v>
      </c>
      <c r="D71" s="65"/>
      <c r="E71" s="65"/>
      <c r="F71" s="65"/>
      <c r="G71" s="65"/>
      <c r="H71" s="65"/>
      <c r="I71" s="65"/>
      <c r="J71" s="65"/>
      <c r="K71" s="65"/>
      <c r="L71" s="66"/>
      <c r="M71" s="65"/>
      <c r="N71" s="65"/>
      <c r="O71" s="86">
        <f>SUM(O41+O47+O54+O64+O69)</f>
        <v>0</v>
      </c>
      <c r="P71" s="163"/>
      <c r="Q71" s="86">
        <f>SUM(Q41+Q47+Q54+Q64+Q69)</f>
        <v>0</v>
      </c>
      <c r="R71" s="22"/>
      <c r="S71" s="6"/>
      <c r="T71" s="7"/>
      <c r="U71" s="7"/>
      <c r="V71" s="86">
        <f>SUM(V41+V47+V54+V64+V69)</f>
        <v>0</v>
      </c>
      <c r="W71" s="163"/>
      <c r="X71" s="86">
        <f>SUM(X41+X47+X54+X64+X69)</f>
        <v>0</v>
      </c>
      <c r="Y71" s="22"/>
      <c r="Z71" s="6"/>
      <c r="AA71" s="7"/>
      <c r="AB71" s="7"/>
      <c r="AC71" s="86">
        <f>SUM(AC41+AC47+AC54+AC64+AC69)</f>
        <v>0</v>
      </c>
      <c r="AD71" s="163"/>
      <c r="AE71" s="86">
        <f>SUM(AE41+AE47+AE54+AE64+AE69)</f>
        <v>0</v>
      </c>
      <c r="AF71" s="22"/>
      <c r="AG71" s="6"/>
      <c r="AH71" s="22"/>
      <c r="AI71" s="5"/>
      <c r="AJ71" s="86">
        <f>SUM(O71+V71+AC71)</f>
        <v>0</v>
      </c>
      <c r="AK71" s="163"/>
      <c r="AL71" s="86">
        <f>SUM(Q71+X71+AE71)</f>
        <v>0</v>
      </c>
      <c r="AM71" s="5"/>
      <c r="AN71" s="86">
        <f>SUM(AJ71+AL71)</f>
        <v>0</v>
      </c>
      <c r="AP71" s="180"/>
    </row>
    <row r="72" spans="1:42" ht="4.5" customHeight="1">
      <c r="B72" s="14"/>
      <c r="C72" s="67"/>
      <c r="E72" s="14"/>
      <c r="F72" s="67"/>
      <c r="G72" s="67"/>
      <c r="H72" s="67"/>
      <c r="I72" s="14"/>
      <c r="J72" s="173"/>
      <c r="K72" s="14"/>
      <c r="L72" s="43"/>
      <c r="M72" s="14"/>
      <c r="N72" s="14"/>
      <c r="O72" s="173"/>
      <c r="P72" s="173"/>
      <c r="Q72" s="173"/>
      <c r="R72" s="8"/>
      <c r="S72" s="11"/>
      <c r="T72" s="3"/>
      <c r="U72" s="3"/>
      <c r="V72" s="173"/>
      <c r="W72" s="173"/>
      <c r="X72" s="173"/>
      <c r="Y72" s="8"/>
      <c r="Z72" s="9"/>
      <c r="AA72" s="10"/>
      <c r="AB72" s="10"/>
      <c r="AC72" s="173"/>
      <c r="AD72" s="173"/>
      <c r="AE72" s="173"/>
      <c r="AF72" s="8"/>
      <c r="AG72" s="11"/>
      <c r="AH72" s="22"/>
      <c r="AI72" s="5"/>
      <c r="AJ72" s="173"/>
      <c r="AK72" s="173"/>
      <c r="AL72" s="173"/>
      <c r="AM72" s="173"/>
      <c r="AN72" s="173"/>
      <c r="AP72" s="180"/>
    </row>
    <row r="73" spans="1:42" ht="6.75" customHeight="1">
      <c r="B73" s="63"/>
      <c r="C73" s="58"/>
      <c r="E73" s="17"/>
      <c r="F73" s="17"/>
      <c r="G73" s="17"/>
      <c r="H73" s="17"/>
      <c r="I73" s="17"/>
      <c r="J73" s="17"/>
      <c r="L73" s="12"/>
      <c r="M73" s="14"/>
      <c r="N73" s="14"/>
      <c r="O73" s="5"/>
      <c r="P73" s="165"/>
      <c r="Q73" s="5"/>
      <c r="R73" s="5"/>
      <c r="S73" s="4"/>
      <c r="T73" s="5"/>
      <c r="U73" s="5"/>
      <c r="V73" s="5"/>
      <c r="W73" s="165"/>
      <c r="X73" s="5"/>
      <c r="Y73" s="5"/>
      <c r="Z73" s="4"/>
      <c r="AA73" s="5"/>
      <c r="AB73" s="5"/>
      <c r="AC73" s="5"/>
      <c r="AD73" s="165"/>
      <c r="AE73" s="5"/>
      <c r="AF73" s="5"/>
      <c r="AG73" s="4"/>
      <c r="AH73" s="3"/>
      <c r="AI73" s="11"/>
      <c r="AJ73" s="3"/>
      <c r="AK73" s="165"/>
      <c r="AL73" s="3"/>
      <c r="AM73" s="3"/>
      <c r="AN73" s="3"/>
      <c r="AP73" s="180"/>
    </row>
    <row r="74" spans="1:42" ht="19" customHeight="1">
      <c r="A74" s="64" t="s">
        <v>169</v>
      </c>
      <c r="B74" s="64" t="s">
        <v>171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9" customHeight="1">
      <c r="A75" s="64"/>
      <c r="B75" s="190" t="s">
        <v>167</v>
      </c>
      <c r="C75" s="189"/>
      <c r="D75" s="190"/>
      <c r="E75" s="190"/>
      <c r="F75" s="189"/>
      <c r="K7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9" customHeight="1">
      <c r="A76" s="64"/>
      <c r="B76" s="190"/>
      <c r="C76" s="189"/>
      <c r="E76" s="14"/>
      <c r="F76" s="67" t="s">
        <v>184</v>
      </c>
      <c r="G76" s="67"/>
      <c r="H76" s="67"/>
      <c r="K76"/>
      <c r="L76" s="186"/>
      <c r="M76" s="173"/>
      <c r="N76" s="65"/>
      <c r="O76" s="86">
        <f>O71-O69</f>
        <v>0</v>
      </c>
      <c r="P76" s="163"/>
      <c r="Q76" s="86">
        <f>Q71-Q69</f>
        <v>0</v>
      </c>
      <c r="R76" s="8"/>
      <c r="S76" s="11"/>
      <c r="T76" s="3"/>
      <c r="U76" s="3"/>
      <c r="V76" s="86">
        <f>V71-V69</f>
        <v>0</v>
      </c>
      <c r="W76" s="163"/>
      <c r="X76" s="86">
        <f>X71-X69</f>
        <v>0</v>
      </c>
      <c r="Y76" s="8"/>
      <c r="Z76" s="9"/>
      <c r="AA76" s="10"/>
      <c r="AB76" s="10"/>
      <c r="AC76" s="86">
        <f>AC71-AC69</f>
        <v>0</v>
      </c>
      <c r="AD76" s="163"/>
      <c r="AE76" s="86">
        <f>AE71-AE69</f>
        <v>0</v>
      </c>
      <c r="AF76" s="8"/>
      <c r="AG76" s="11"/>
      <c r="AH76" s="22"/>
      <c r="AI76" s="5"/>
      <c r="AJ76" s="86">
        <f>SUM(O76+V76+AC76)</f>
        <v>0</v>
      </c>
      <c r="AK76" s="163"/>
      <c r="AL76" s="86">
        <f>SUM(Q76+X76+AE76)</f>
        <v>0</v>
      </c>
      <c r="AM76" s="5"/>
      <c r="AN76" s="86">
        <f>SUM(AJ76+AL76)</f>
        <v>0</v>
      </c>
      <c r="AP76" s="180"/>
    </row>
    <row r="77" spans="1:42" ht="2.25" customHeight="1">
      <c r="A77" s="64"/>
      <c r="B77" s="64"/>
      <c r="D77" s="65"/>
      <c r="E77" s="65"/>
      <c r="F77" s="65"/>
      <c r="G77" s="65"/>
      <c r="H77" s="65"/>
      <c r="I77" s="65"/>
      <c r="J77" s="65"/>
      <c r="K77" s="65"/>
      <c r="L77" s="66"/>
      <c r="M77" s="65"/>
      <c r="N77" s="65"/>
      <c r="O77" s="173"/>
      <c r="P77" s="173"/>
      <c r="Q77" s="173"/>
      <c r="R77" s="22"/>
      <c r="S77" s="6"/>
      <c r="T77" s="7"/>
      <c r="U77" s="7"/>
      <c r="V77" s="173"/>
      <c r="W77" s="173"/>
      <c r="X77" s="173"/>
      <c r="Y77" s="22"/>
      <c r="Z77" s="6"/>
      <c r="AA77" s="7"/>
      <c r="AB77" s="7"/>
      <c r="AC77" s="173"/>
      <c r="AD77" s="173"/>
      <c r="AE77" s="173"/>
      <c r="AF77" s="22"/>
      <c r="AG77" s="6"/>
      <c r="AH77" s="22"/>
      <c r="AI77" s="5"/>
      <c r="AJ77" s="173"/>
      <c r="AK77" s="173"/>
      <c r="AL77" s="173"/>
      <c r="AM77" s="173"/>
      <c r="AN77" s="173"/>
      <c r="AP77" s="180"/>
    </row>
    <row r="78" spans="1:42" ht="19" customHeight="1">
      <c r="B78" s="14"/>
      <c r="C78" s="67"/>
      <c r="E78" s="14"/>
      <c r="F78" s="67" t="s">
        <v>181</v>
      </c>
      <c r="G78" s="67"/>
      <c r="H78" s="67"/>
      <c r="I78" s="14"/>
      <c r="J78" s="188">
        <v>0.16</v>
      </c>
      <c r="K78" s="14"/>
      <c r="L78" s="43"/>
      <c r="M78" s="14"/>
      <c r="N78" s="14"/>
      <c r="O78" s="86">
        <f>J78*O76</f>
        <v>0</v>
      </c>
      <c r="P78" s="163"/>
      <c r="Q78" s="86">
        <f>J78*Q76</f>
        <v>0</v>
      </c>
      <c r="R78" s="8"/>
      <c r="S78" s="11"/>
      <c r="T78" s="3"/>
      <c r="U78" s="3"/>
      <c r="V78" s="86">
        <f>J78*V76</f>
        <v>0</v>
      </c>
      <c r="W78" s="163"/>
      <c r="X78" s="86">
        <f>J78*X76</f>
        <v>0</v>
      </c>
      <c r="Y78" s="8"/>
      <c r="Z78" s="9"/>
      <c r="AA78" s="10"/>
      <c r="AB78" s="10"/>
      <c r="AC78" s="86">
        <f>J78*AC76</f>
        <v>0</v>
      </c>
      <c r="AD78" s="163"/>
      <c r="AE78" s="86">
        <f>J78*AE76</f>
        <v>0</v>
      </c>
      <c r="AF78" s="8"/>
      <c r="AG78" s="11"/>
      <c r="AH78" s="22"/>
      <c r="AI78" s="5"/>
      <c r="AJ78" s="86">
        <f>SUM(O78+V78+AC78)</f>
        <v>0</v>
      </c>
      <c r="AK78" s="163"/>
      <c r="AL78" s="86">
        <f>SUM(Q78+X78+AE78)</f>
        <v>0</v>
      </c>
      <c r="AM78" s="5"/>
      <c r="AN78" s="86">
        <f>SUM(AJ78+AL78)</f>
        <v>0</v>
      </c>
      <c r="AP78" s="180"/>
    </row>
    <row r="79" spans="1:42" ht="4.5" customHeight="1">
      <c r="B79" s="14"/>
      <c r="C79" s="67"/>
      <c r="E79" s="14"/>
      <c r="F79" s="67"/>
      <c r="G79" s="67"/>
      <c r="H79" s="67"/>
      <c r="I79" s="14"/>
      <c r="J79" s="173"/>
      <c r="K79" s="14"/>
      <c r="L79" s="43"/>
      <c r="M79" s="14"/>
      <c r="N79" s="14"/>
      <c r="O79" s="173"/>
      <c r="P79" s="173"/>
      <c r="Q79" s="173"/>
      <c r="R79" s="8"/>
      <c r="S79" s="11"/>
      <c r="T79" s="3"/>
      <c r="U79" s="3"/>
      <c r="V79" s="173"/>
      <c r="W79" s="173"/>
      <c r="X79" s="173"/>
      <c r="Y79" s="8"/>
      <c r="Z79" s="9"/>
      <c r="AA79" s="10"/>
      <c r="AB79" s="10"/>
      <c r="AC79" s="173"/>
      <c r="AD79" s="173"/>
      <c r="AE79" s="173"/>
      <c r="AF79" s="8"/>
      <c r="AG79" s="11"/>
      <c r="AH79" s="22"/>
      <c r="AI79" s="5"/>
      <c r="AJ79" s="173"/>
      <c r="AK79" s="173"/>
      <c r="AL79" s="173"/>
      <c r="AM79" s="173"/>
      <c r="AN79" s="173"/>
      <c r="AP79" s="180"/>
    </row>
    <row r="80" spans="1:42" ht="6.75" customHeight="1">
      <c r="B80" s="63"/>
      <c r="C80" s="58"/>
      <c r="E80" s="17"/>
      <c r="F80" s="17"/>
      <c r="G80" s="17"/>
      <c r="H80" s="17"/>
      <c r="I80" s="17"/>
      <c r="J80" s="17"/>
      <c r="L80" s="12"/>
      <c r="M80" s="14"/>
      <c r="N80" s="14"/>
      <c r="O80" s="5"/>
      <c r="P80" s="165"/>
      <c r="Q80" s="5"/>
      <c r="R80" s="5"/>
      <c r="S80" s="4"/>
      <c r="T80" s="5"/>
      <c r="U80" s="5"/>
      <c r="V80" s="5"/>
      <c r="W80" s="165"/>
      <c r="X80" s="5"/>
      <c r="Y80" s="5"/>
      <c r="Z80" s="4"/>
      <c r="AA80" s="5"/>
      <c r="AB80" s="5"/>
      <c r="AC80" s="5"/>
      <c r="AD80" s="165"/>
      <c r="AE80" s="5"/>
      <c r="AF80" s="5"/>
      <c r="AG80" s="4"/>
      <c r="AH80" s="3"/>
      <c r="AI80" s="11"/>
      <c r="AJ80" s="3"/>
      <c r="AK80" s="165"/>
      <c r="AL80" s="3"/>
      <c r="AM80" s="3"/>
      <c r="AN80" s="3"/>
      <c r="AP80" s="180"/>
    </row>
    <row r="81" spans="1:45" s="198" customFormat="1" ht="19" customHeight="1">
      <c r="A81" s="197" t="s">
        <v>170</v>
      </c>
      <c r="B81" s="197" t="s">
        <v>173</v>
      </c>
      <c r="D81" s="199"/>
      <c r="E81" s="199"/>
      <c r="K81" s="199"/>
      <c r="L81" s="200"/>
      <c r="M81" s="199"/>
      <c r="N81" s="199"/>
      <c r="O81" s="201"/>
      <c r="P81" s="202"/>
      <c r="Q81" s="201"/>
      <c r="R81" s="203"/>
      <c r="S81" s="204"/>
      <c r="T81" s="205"/>
      <c r="U81" s="205"/>
      <c r="V81" s="201"/>
      <c r="W81" s="202"/>
      <c r="X81" s="201"/>
      <c r="Y81" s="203"/>
      <c r="Z81" s="204"/>
      <c r="AA81" s="205"/>
      <c r="AB81" s="205"/>
      <c r="AC81" s="201"/>
      <c r="AD81" s="202"/>
      <c r="AE81" s="201"/>
      <c r="AF81" s="203"/>
      <c r="AG81" s="204"/>
      <c r="AH81" s="203"/>
      <c r="AI81" s="201"/>
      <c r="AJ81" s="206"/>
      <c r="AK81" s="202"/>
      <c r="AL81" s="201"/>
      <c r="AM81" s="201"/>
      <c r="AN81" s="206"/>
      <c r="AO81" s="207"/>
      <c r="AP81" s="208"/>
      <c r="AQ81" s="209"/>
      <c r="AR81" s="209"/>
    </row>
    <row r="82" spans="1:45" s="198" customFormat="1" ht="19" customHeight="1">
      <c r="A82" s="197"/>
      <c r="B82" s="210" t="s">
        <v>191</v>
      </c>
      <c r="D82" s="199"/>
      <c r="E82" s="199"/>
      <c r="K82" s="211"/>
      <c r="L82" s="212"/>
      <c r="M82" s="213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5" s="198" customFormat="1" ht="19" customHeight="1">
      <c r="B83" s="214"/>
      <c r="C83" s="215"/>
      <c r="E83" s="214"/>
      <c r="F83" s="215" t="s">
        <v>183</v>
      </c>
      <c r="G83" s="215"/>
      <c r="H83" s="215"/>
      <c r="I83" s="214"/>
      <c r="J83" s="188">
        <v>0.04</v>
      </c>
      <c r="K83" s="214"/>
      <c r="L83" s="216"/>
      <c r="M83" s="214"/>
      <c r="N83" s="214"/>
      <c r="O83" s="217">
        <f>J83*O76</f>
        <v>0</v>
      </c>
      <c r="P83" s="218"/>
      <c r="Q83" s="217">
        <f>J83*Q76</f>
        <v>0</v>
      </c>
      <c r="R83" s="219"/>
      <c r="S83" s="220"/>
      <c r="T83" s="206"/>
      <c r="U83" s="206"/>
      <c r="V83" s="217">
        <f>J83*V76</f>
        <v>0</v>
      </c>
      <c r="W83" s="218"/>
      <c r="X83" s="217">
        <f>J83*X76</f>
        <v>0</v>
      </c>
      <c r="Y83" s="219"/>
      <c r="Z83" s="221"/>
      <c r="AA83" s="222"/>
      <c r="AB83" s="222"/>
      <c r="AC83" s="217">
        <f>J83*AC76</f>
        <v>0</v>
      </c>
      <c r="AD83" s="218"/>
      <c r="AE83" s="217">
        <f>J83*AE76</f>
        <v>0</v>
      </c>
      <c r="AF83" s="219"/>
      <c r="AG83" s="220"/>
      <c r="AH83" s="203"/>
      <c r="AI83" s="201"/>
      <c r="AJ83" s="217">
        <f>SUM(O83+V83+AC83)</f>
        <v>0</v>
      </c>
      <c r="AK83" s="218"/>
      <c r="AL83" s="217">
        <f>SUM(Q83+X83+AE83)</f>
        <v>0</v>
      </c>
      <c r="AM83" s="201"/>
      <c r="AN83" s="217">
        <f>SUM(AJ83+AL83)</f>
        <v>0</v>
      </c>
      <c r="AO83" s="207"/>
      <c r="AP83" s="208"/>
      <c r="AQ83" s="209"/>
      <c r="AR83" s="209"/>
    </row>
    <row r="84" spans="1:45" ht="23.25" customHeight="1">
      <c r="B84" s="63"/>
      <c r="C84" s="58"/>
      <c r="E84" s="17"/>
      <c r="F84" s="67"/>
      <c r="G84" s="17"/>
      <c r="H84" s="17"/>
      <c r="I84" s="17"/>
      <c r="J84" s="17"/>
      <c r="L84" s="12"/>
      <c r="M84" s="14"/>
      <c r="N84" s="14"/>
      <c r="O84" s="5"/>
      <c r="P84" s="165"/>
      <c r="Q84" s="5"/>
      <c r="R84" s="5"/>
      <c r="S84" s="4"/>
      <c r="T84" s="5"/>
      <c r="U84" s="5"/>
      <c r="V84" s="5"/>
      <c r="W84" s="165"/>
      <c r="X84" s="5"/>
      <c r="Y84" s="5"/>
      <c r="Z84" s="4"/>
      <c r="AA84" s="5"/>
      <c r="AB84" s="5"/>
      <c r="AC84" s="5"/>
      <c r="AD84" s="165"/>
      <c r="AE84" s="5"/>
      <c r="AF84" s="5"/>
      <c r="AG84" s="4"/>
      <c r="AH84" s="3"/>
      <c r="AI84" s="11"/>
      <c r="AJ84" s="3"/>
      <c r="AK84" s="165"/>
      <c r="AL84" s="3"/>
      <c r="AM84" s="3"/>
      <c r="AN84" s="3"/>
      <c r="AP84" s="180"/>
    </row>
    <row r="85" spans="1:45" ht="9" customHeight="1">
      <c r="B85" s="63"/>
      <c r="F85" s="61"/>
      <c r="G85" s="61"/>
      <c r="H85" s="61"/>
      <c r="J85" s="62"/>
      <c r="L85" s="12"/>
      <c r="M85" s="14"/>
      <c r="N85" s="14"/>
      <c r="O85" s="3"/>
      <c r="P85" s="163"/>
      <c r="Q85" s="3"/>
      <c r="R85" s="3"/>
      <c r="S85" s="11"/>
      <c r="T85" s="3"/>
      <c r="U85" s="3"/>
      <c r="V85" s="3"/>
      <c r="W85" s="163"/>
      <c r="X85" s="3"/>
      <c r="Y85" s="3"/>
      <c r="Z85" s="11"/>
      <c r="AA85" s="3"/>
      <c r="AB85" s="3"/>
      <c r="AC85" s="3"/>
      <c r="AD85" s="163"/>
      <c r="AE85" s="3"/>
      <c r="AF85" s="3"/>
      <c r="AG85" s="11"/>
      <c r="AH85" s="3"/>
      <c r="AI85" s="11"/>
      <c r="AJ85" s="3"/>
      <c r="AK85" s="163"/>
      <c r="AL85" s="3"/>
      <c r="AM85" s="3"/>
      <c r="AN85" s="3"/>
      <c r="AP85" s="180"/>
    </row>
    <row r="86" spans="1:45" ht="6.75" customHeight="1">
      <c r="A86" s="64"/>
      <c r="B86" s="64"/>
      <c r="D86" s="65"/>
      <c r="E86" s="65"/>
      <c r="F86" s="65"/>
      <c r="G86" s="65"/>
      <c r="H86" s="65"/>
      <c r="I86" s="65"/>
      <c r="J86" s="65"/>
      <c r="K86" s="65"/>
      <c r="L86" s="66"/>
      <c r="M86" s="65"/>
      <c r="N86" s="65"/>
      <c r="O86" s="173"/>
      <c r="P86" s="173"/>
      <c r="Q86" s="173"/>
      <c r="R86" s="22"/>
      <c r="S86" s="6"/>
      <c r="T86" s="7"/>
      <c r="U86" s="7"/>
      <c r="V86" s="173"/>
      <c r="W86" s="173"/>
      <c r="X86" s="173"/>
      <c r="Y86" s="22"/>
      <c r="Z86" s="6"/>
      <c r="AA86" s="7"/>
      <c r="AB86" s="7"/>
      <c r="AC86" s="173"/>
      <c r="AD86" s="173"/>
      <c r="AE86" s="173"/>
      <c r="AF86" s="22"/>
      <c r="AG86" s="6"/>
      <c r="AH86" s="22"/>
      <c r="AI86" s="5"/>
      <c r="AJ86" s="173"/>
      <c r="AK86" s="173"/>
      <c r="AL86" s="173"/>
      <c r="AM86" s="173"/>
      <c r="AN86" s="173"/>
      <c r="AP86" s="180"/>
    </row>
    <row r="87" spans="1:45" ht="18.75" customHeight="1">
      <c r="A87" s="14" t="s">
        <v>165</v>
      </c>
      <c r="B87" s="68" t="s">
        <v>182</v>
      </c>
      <c r="C87" s="14"/>
      <c r="D87" s="68"/>
      <c r="E87" s="68"/>
      <c r="F87" s="14"/>
      <c r="G87" s="14"/>
      <c r="H87" s="14"/>
      <c r="I87" s="14"/>
      <c r="J87" s="14"/>
      <c r="K87" s="68"/>
      <c r="L87" s="69"/>
      <c r="M87" s="68"/>
      <c r="N87" s="68"/>
      <c r="O87" s="103">
        <f>SUM(O71+O78)</f>
        <v>0</v>
      </c>
      <c r="P87" s="171"/>
      <c r="Q87" s="103">
        <f>SUM(Q71+Q78)</f>
        <v>0</v>
      </c>
      <c r="R87" s="104">
        <f>SUM(R66+R71)</f>
        <v>0</v>
      </c>
      <c r="S87" s="105">
        <f>SUM(S66+S71)</f>
        <v>0</v>
      </c>
      <c r="T87" s="106"/>
      <c r="U87" s="106">
        <f t="shared" ref="U87:Z87" si="28">SUM(U66+U71)</f>
        <v>0</v>
      </c>
      <c r="V87" s="103">
        <f>SUM(V71+V78)</f>
        <v>0</v>
      </c>
      <c r="W87" s="171">
        <f t="shared" si="28"/>
        <v>0</v>
      </c>
      <c r="X87" s="103">
        <f>SUM(X71+X78)</f>
        <v>0</v>
      </c>
      <c r="Y87" s="104">
        <f t="shared" si="28"/>
        <v>0</v>
      </c>
      <c r="Z87" s="105">
        <f t="shared" si="28"/>
        <v>0</v>
      </c>
      <c r="AA87" s="106"/>
      <c r="AB87" s="106">
        <f t="shared" ref="AB87:AM87" si="29">SUM(AB66+AB71)</f>
        <v>0</v>
      </c>
      <c r="AC87" s="103">
        <f>SUM(AC71+AC78)</f>
        <v>0</v>
      </c>
      <c r="AD87" s="171">
        <f t="shared" si="29"/>
        <v>0</v>
      </c>
      <c r="AE87" s="103">
        <f>SUM(AE71+AE78)</f>
        <v>0</v>
      </c>
      <c r="AF87" s="104">
        <f t="shared" si="29"/>
        <v>0</v>
      </c>
      <c r="AG87" s="105">
        <f t="shared" si="29"/>
        <v>0</v>
      </c>
      <c r="AH87" s="104">
        <f t="shared" si="29"/>
        <v>0</v>
      </c>
      <c r="AI87" s="107">
        <f t="shared" si="29"/>
        <v>0</v>
      </c>
      <c r="AJ87" s="103">
        <f>SUM(O87+V87+AC87)</f>
        <v>0</v>
      </c>
      <c r="AK87" s="171">
        <f t="shared" si="29"/>
        <v>0</v>
      </c>
      <c r="AL87" s="103">
        <f>SUM(Q87+X87+AE87)</f>
        <v>0</v>
      </c>
      <c r="AM87" s="174">
        <f t="shared" si="29"/>
        <v>0</v>
      </c>
      <c r="AN87" s="103">
        <f>SUM(AJ87+AL87)</f>
        <v>0</v>
      </c>
      <c r="AP87" s="180"/>
    </row>
    <row r="88" spans="1:45" ht="23.25" customHeight="1">
      <c r="A88" s="193"/>
      <c r="B88" s="193"/>
      <c r="J88" s="194"/>
      <c r="L88" s="70"/>
      <c r="M88" s="71"/>
      <c r="N88" s="71"/>
      <c r="O88" s="72"/>
      <c r="P88" s="166"/>
      <c r="Q88" s="72"/>
      <c r="R88" s="72"/>
      <c r="S88" s="78"/>
      <c r="T88" s="72"/>
      <c r="U88" s="72"/>
      <c r="V88" s="72"/>
      <c r="W88" s="166"/>
      <c r="X88" s="72"/>
      <c r="Y88" s="72"/>
      <c r="Z88" s="79"/>
      <c r="AA88" s="72"/>
      <c r="AB88" s="72"/>
      <c r="AC88" s="72"/>
      <c r="AD88" s="166"/>
      <c r="AE88" s="72"/>
      <c r="AF88" s="72"/>
      <c r="AG88" s="79"/>
      <c r="AH88" s="72"/>
      <c r="AI88" s="80"/>
      <c r="AJ88" s="73"/>
      <c r="AK88" s="166"/>
      <c r="AL88" s="72"/>
      <c r="AM88" s="175"/>
      <c r="AN88" s="73"/>
      <c r="AO88" s="179"/>
      <c r="AP88" s="187"/>
    </row>
    <row r="89" spans="1:45" ht="8.25" hidden="1" customHeight="1">
      <c r="F89" s="14" t="s">
        <v>9</v>
      </c>
      <c r="G89" s="14"/>
      <c r="H89" s="14"/>
      <c r="I89" s="14"/>
      <c r="AG89" s="72"/>
    </row>
    <row r="90" spans="1:45" ht="18" hidden="1" customHeight="1">
      <c r="C90" s="74" t="s">
        <v>9</v>
      </c>
      <c r="J90" s="14" t="s">
        <v>9</v>
      </c>
      <c r="AC90" s="13" t="s">
        <v>2</v>
      </c>
    </row>
    <row r="91" spans="1:45" ht="18.75" hidden="1" customHeight="1">
      <c r="C91" s="74" t="s">
        <v>46</v>
      </c>
      <c r="F91" s="44"/>
      <c r="G91" s="17"/>
      <c r="H91" s="44"/>
      <c r="AC91" s="13" t="s">
        <v>2</v>
      </c>
    </row>
    <row r="92" spans="1:45" ht="15.75" hidden="1" customHeight="1">
      <c r="C92" s="74" t="s">
        <v>47</v>
      </c>
      <c r="F92" s="44"/>
      <c r="G92" s="17"/>
      <c r="H92" s="44"/>
    </row>
    <row r="93" spans="1:45" ht="17.25" hidden="1" customHeight="1">
      <c r="C93"/>
      <c r="F93" s="44"/>
      <c r="G93" s="17"/>
      <c r="H93" s="44"/>
      <c r="J93"/>
    </row>
    <row r="94" spans="1:45" ht="20.25" hidden="1" customHeight="1">
      <c r="F94" s="44"/>
      <c r="G94" s="17"/>
      <c r="H94" s="44"/>
    </row>
    <row r="95" spans="1:45" ht="20.25" hidden="1" customHeight="1">
      <c r="F95" s="44"/>
      <c r="G95" s="17"/>
      <c r="H95" s="44"/>
    </row>
    <row r="96" spans="1:45" s="167" customFormat="1" ht="27" hidden="1" customHeight="1">
      <c r="A96" s="13"/>
      <c r="B96" s="13"/>
      <c r="C96" s="13"/>
      <c r="D96" s="13"/>
      <c r="E96" s="13"/>
      <c r="F96" s="44"/>
      <c r="G96" s="17"/>
      <c r="H96" s="44"/>
      <c r="I96" s="13"/>
      <c r="J96" s="13"/>
      <c r="K96" s="13"/>
      <c r="L96" s="13"/>
      <c r="M96" s="13"/>
      <c r="N96" s="13"/>
      <c r="O96" s="13"/>
      <c r="Q96" s="13"/>
      <c r="R96" s="13"/>
      <c r="S96" s="13"/>
      <c r="T96" s="13"/>
      <c r="U96" s="13"/>
      <c r="V96" s="13"/>
      <c r="X96" s="13"/>
      <c r="Y96" s="13"/>
      <c r="Z96" s="13"/>
      <c r="AA96" s="13"/>
      <c r="AB96" s="13"/>
      <c r="AC96" s="13"/>
      <c r="AE96" s="13"/>
      <c r="AF96" s="13"/>
      <c r="AG96" s="13"/>
      <c r="AH96" s="13"/>
      <c r="AI96" s="13"/>
      <c r="AJ96" s="14"/>
      <c r="AL96" s="13"/>
      <c r="AM96" s="13"/>
      <c r="AN96" s="14"/>
      <c r="AP96" s="157"/>
      <c r="AQ96" s="157"/>
      <c r="AR96" s="157"/>
      <c r="AS96" s="13"/>
    </row>
    <row r="97" spans="1:45" s="167" customFormat="1" ht="20.25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idden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7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>
      <c r="A100" s="13"/>
      <c r="B100" s="13"/>
      <c r="C100" s="13"/>
      <c r="D100" s="13"/>
      <c r="E100" s="13"/>
      <c r="F100" s="44"/>
      <c r="G100" s="17"/>
      <c r="H100" s="44"/>
      <c r="I100" s="13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229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  <c r="AN103" s="230"/>
      <c r="AP103" s="157"/>
      <c r="AQ103" s="157"/>
      <c r="AR103" s="157"/>
      <c r="AS103" s="13"/>
    </row>
  </sheetData>
  <sheetProtection sheet="1" selectLockedCells="1"/>
  <mergeCells count="29">
    <mergeCell ref="D63:J63"/>
    <mergeCell ref="AA103:AN103"/>
    <mergeCell ref="C18:D18"/>
    <mergeCell ref="C19:D19"/>
    <mergeCell ref="C20:D20"/>
    <mergeCell ref="B36:F36"/>
    <mergeCell ref="E59:J59"/>
    <mergeCell ref="E62:J62"/>
    <mergeCell ref="D68:J68"/>
    <mergeCell ref="D53:J53"/>
    <mergeCell ref="AN11:AN12"/>
    <mergeCell ref="C13:D13"/>
    <mergeCell ref="C14:D14"/>
    <mergeCell ref="C15:D15"/>
    <mergeCell ref="C16:D16"/>
    <mergeCell ref="AJ11:AJ12"/>
    <mergeCell ref="AL11:AL12"/>
    <mergeCell ref="C17:D17"/>
    <mergeCell ref="M9:O9"/>
    <mergeCell ref="T9:V9"/>
    <mergeCell ref="AA9:AC9"/>
    <mergeCell ref="C11:F11"/>
    <mergeCell ref="A1:AO1"/>
    <mergeCell ref="A2:AO2"/>
    <mergeCell ref="E4:N4"/>
    <mergeCell ref="AA4:AL4"/>
    <mergeCell ref="E6:N6"/>
    <mergeCell ref="AA6:AD6"/>
    <mergeCell ref="AG6:AL6"/>
  </mergeCells>
  <conditionalFormatting sqref="M24">
    <cfRule type="expression" dxfId="14" priority="24" stopIfTrue="1">
      <formula>OR($M$24&gt;$C$24*12, AND(ISBLANK($C$24)=1, $M$24&gt;0))</formula>
    </cfRule>
  </conditionalFormatting>
  <conditionalFormatting sqref="M25:M26">
    <cfRule type="expression" dxfId="13" priority="1" stopIfTrue="1">
      <formula>OR($M$25&gt;$C$25*12, AND(ISBLANK($C$25)=1, $M$25&gt;0))</formula>
    </cfRule>
  </conditionalFormatting>
  <conditionalFormatting sqref="M27">
    <cfRule type="expression" dxfId="12" priority="11" stopIfTrue="1">
      <formula>OR($M$27&gt;$C$27*12, AND(ISBLANK($C$27)=1, $M$27&gt;0))</formula>
    </cfRule>
  </conditionalFormatting>
  <conditionalFormatting sqref="M28">
    <cfRule type="expression" dxfId="11" priority="12" stopIfTrue="1">
      <formula>OR($M$28&gt;$C$28*12, AND(ISBLANK($C$28)=1, $M$28&gt;0))</formula>
    </cfRule>
  </conditionalFormatting>
  <conditionalFormatting sqref="M29:M31">
    <cfRule type="expression" dxfId="10" priority="4" stopIfTrue="1">
      <formula>OR($M$31&gt;$C$31*12, AND(ISBLANK($C$31)=1, $M$31&gt;0))</formula>
    </cfRule>
  </conditionalFormatting>
  <conditionalFormatting sqref="T24">
    <cfRule type="expression" dxfId="9" priority="14" stopIfTrue="1">
      <formula>OR($T$24&gt;$C$24*12, AND(ISBLANK($C$24)=1, $T$24&gt;0))</formula>
    </cfRule>
  </conditionalFormatting>
  <conditionalFormatting sqref="T25:T26">
    <cfRule type="expression" dxfId="8" priority="2" stopIfTrue="1">
      <formula>OR($T$25&gt;$C$25*12, AND(ISBLANK($C$25)=1, $T$25&gt;0))</formula>
    </cfRule>
  </conditionalFormatting>
  <conditionalFormatting sqref="T27">
    <cfRule type="expression" dxfId="7" priority="16" stopIfTrue="1">
      <formula>OR($T$27&gt;$C$27*12, AND(ISBLANK($C$27)=1, $T$27&gt;0))</formula>
    </cfRule>
  </conditionalFormatting>
  <conditionalFormatting sqref="T28">
    <cfRule type="expression" dxfId="6" priority="17" stopIfTrue="1">
      <formula>OR($T$28&gt;$C$28*12, AND(ISBLANK($C$28)=1, $T$28&gt;0))</formula>
    </cfRule>
  </conditionalFormatting>
  <conditionalFormatting sqref="T29:T31">
    <cfRule type="expression" dxfId="5" priority="5" stopIfTrue="1">
      <formula>OR($T$31&gt;$C$31*12, AND(ISBLANK($C$31)=1, $T$31&gt;0))</formula>
    </cfRule>
  </conditionalFormatting>
  <conditionalFormatting sqref="AA24">
    <cfRule type="expression" dxfId="4" priority="19" stopIfTrue="1">
      <formula>OR($AA$24&gt;$C$24*12, AND(ISBLANK($C$24)=1, $AA$24&gt;0))</formula>
    </cfRule>
  </conditionalFormatting>
  <conditionalFormatting sqref="AA25:AA26">
    <cfRule type="expression" dxfId="3" priority="3" stopIfTrue="1">
      <formula>OR($AA$25&gt;$C$25*12, AND(ISBLANK($C$25)=1, $AA$25&gt;0))</formula>
    </cfRule>
  </conditionalFormatting>
  <conditionalFormatting sqref="AA27">
    <cfRule type="expression" dxfId="2" priority="21" stopIfTrue="1">
      <formula>OR($AA$27&gt;$C$27*12, AND(ISBLANK($C$27)=1, $AA$27&gt;0))</formula>
    </cfRule>
  </conditionalFormatting>
  <conditionalFormatting sqref="AA28">
    <cfRule type="expression" dxfId="1" priority="22" stopIfTrue="1">
      <formula>OR($AA$28&gt;$C$28*12, AND(ISBLANK($C$28)=1, $AA$28&gt;0))</formula>
    </cfRule>
  </conditionalFormatting>
  <conditionalFormatting sqref="AA29:AA31">
    <cfRule type="expression" dxfId="0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ABDA6449-26DF-435F-A7F9-E4E4F0F6DC1B}"/>
    <dataValidation allowBlank="1" showInputMessage="1" showErrorMessage="1" promptTitle="Other" prompt="List number and amount of Honoraria" sqref="E59:J59" xr:uid="{512E31E6-6884-4974-8807-6F8B65BC45A3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3DD0556F-86F1-476C-A6EE-B7D7D409AC08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501D8807-B885-4E76-8F18-F3768694DC37}">
      <formula1>0</formula1>
    </dataValidation>
    <dataValidation type="decimal" allowBlank="1" showInputMessage="1" showErrorMessage="1" sqref="J24:J31" xr:uid="{87CB9844-CA3F-452E-8A7C-A625B4592C62}">
      <formula1>0</formula1>
      <formula2>1</formula2>
    </dataValidation>
    <dataValidation type="whole" operator="greaterThanOrEqual" allowBlank="1" showInputMessage="1" showErrorMessage="1" sqref="AC50:AD53 V50:W53 O45:P46 O50:P53 V45:W46 AC45:AD46 AK50:AK53 AK45:AK46 O67:P68 AK67:AK68 AC67:AD68 V67:W68 O57:P63 AK57:AK63 AC57:AD63 V57:W63" xr:uid="{C47A5545-0930-4368-957A-C535A417BCFD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C30D863E-F6D6-4723-A162-432B1254618A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4C3AED15-1C52-4482-8180-E171174605F9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20891550-6FBF-4BFD-BD3B-9A039103AEF9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85AB3BE3-6107-4B6A-BD9D-CF508095600C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34F0B99B-9012-4897-A3F0-7A64BF148082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BAA6FDEA-7506-49C5-B19F-3543B00DF9A9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2B6B3839-6F9A-48AF-9C2F-F4B27E1A29B5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D7EE637C-0B3B-40C1-9C51-B23BF50E1B70}">
      <formula1>0</formula1>
      <formula2>IF(ISBLANK($C24)=TRUE,0,12*$C24)</formula2>
    </dataValidation>
    <dataValidation type="decimal" allowBlank="1" showInputMessage="1" showErrorMessage="1" promptTitle="Fringe Rate" sqref="J13:J20" xr:uid="{65D88444-D07E-4EE6-8A16-1032FE2DB7E0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780533AC-E4B5-4C12-AC93-4B3BE65AAF5D}">
      <formula1>0</formula1>
    </dataValidation>
    <dataValidation allowBlank="1" showErrorMessage="1" sqref="G13:G20" xr:uid="{E4757C6A-E43C-4C05-B106-D2CF155D8C0B}"/>
    <dataValidation type="whole" operator="greaterThanOrEqual" allowBlank="1" showInputMessage="1" showErrorMessage="1" promptTitle="Monthly Base" prompt="Enter the monthly base salary for Senior Personnel" sqref="H13:H20" xr:uid="{0C7C5474-3505-4D57-87A5-A21E057FEA4A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0947FF80-7ECE-42D4-A202-38BEA08F01C2}">
      <formula1>0</formula1>
      <formula2>12</formula2>
    </dataValidation>
    <dataValidation allowBlank="1" showInputMessage="1" showErrorMessage="1" promptTitle="Other" prompt="Briefly describe &quot;other&quot; costs" sqref="D63:J63 D59 D68:J68 D53:J53" xr:uid="{74C9A3E1-09A6-4C24-A7B9-68ED42A7A0A7}"/>
    <dataValidation type="whole" operator="greaterThanOrEqual" allowBlank="1" showInputMessage="1" showErrorMessage="1" promptTitle="Number of Participants" prompt="Enter total number of persons participating in workshop, conference, activity, etc." sqref="C54" xr:uid="{19009EF0-5369-42E4-A481-6EA6EB79CF76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29674ADE-C5E5-4CB1-AF28-64C2744254DD}"/>
    <dataValidation allowBlank="1" showInputMessage="1" showErrorMessage="1" promptTitle="Fringe Rate" prompt="Suggested average rate for category. May be adjusted as needed to reflect actual historical values for individuals." sqref="L38:L40 K24:K31" xr:uid="{17F52A2E-815B-4F60-99E8-C7A15C58D57A}"/>
    <dataValidation type="custom" allowBlank="1" showInputMessage="1" showErrorMessage="1" sqref="J78 J83" xr:uid="{6C04E46E-6428-4B36-AC19-490D6CDAF4CE}">
      <formula1>J73+J78&lt;=0.2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75"/>
  <sheetViews>
    <sheetView topLeftCell="A7" zoomScaleNormal="100" workbookViewId="0">
      <selection activeCell="A34" sqref="A34"/>
    </sheetView>
  </sheetViews>
  <sheetFormatPr defaultColWidth="11.3984375" defaultRowHeight="11.5"/>
  <cols>
    <col min="1" max="1" width="11.69921875" bestFit="1" customWidth="1"/>
    <col min="2" max="2" width="11.3984375" customWidth="1"/>
    <col min="3" max="3" width="16.59765625" customWidth="1"/>
    <col min="4" max="4" width="1.8984375" customWidth="1"/>
    <col min="5" max="7" width="11.3984375" customWidth="1"/>
    <col min="8" max="8" width="14" customWidth="1"/>
    <col min="9" max="9" width="2.296875" customWidth="1"/>
    <col min="10" max="12" width="11.3984375" customWidth="1"/>
    <col min="13" max="13" width="7" customWidth="1"/>
    <col min="14" max="14" width="9.296875" customWidth="1"/>
  </cols>
  <sheetData>
    <row r="1" spans="1:1">
      <c r="A1" t="s">
        <v>61</v>
      </c>
    </row>
    <row r="2" spans="1:1">
      <c r="A2" t="s">
        <v>68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69</v>
      </c>
    </row>
    <row r="8" spans="1:1">
      <c r="A8" t="s">
        <v>66</v>
      </c>
    </row>
    <row r="9" spans="1:1">
      <c r="A9" t="s">
        <v>67</v>
      </c>
    </row>
    <row r="10" spans="1:1">
      <c r="A10" t="s">
        <v>141</v>
      </c>
    </row>
    <row r="11" spans="1:1">
      <c r="A11" s="109" t="s">
        <v>114</v>
      </c>
    </row>
    <row r="12" spans="1:1">
      <c r="A12" s="149">
        <v>38234</v>
      </c>
    </row>
    <row r="13" spans="1:1">
      <c r="A13" s="122" t="s">
        <v>90</v>
      </c>
    </row>
    <row r="14" spans="1:1">
      <c r="A14" s="122" t="s">
        <v>91</v>
      </c>
    </row>
    <row r="15" spans="1:1">
      <c r="A15" s="122" t="s">
        <v>107</v>
      </c>
    </row>
    <row r="16" spans="1:1">
      <c r="A16" s="122" t="s">
        <v>108</v>
      </c>
    </row>
    <row r="17" spans="1:1">
      <c r="A17" s="122" t="s">
        <v>112</v>
      </c>
    </row>
    <row r="18" spans="1:1">
      <c r="A18" s="149">
        <v>38236</v>
      </c>
    </row>
    <row r="19" spans="1:1">
      <c r="A19" s="121" t="s">
        <v>115</v>
      </c>
    </row>
    <row r="20" spans="1:1">
      <c r="A20" s="121" t="s">
        <v>117</v>
      </c>
    </row>
    <row r="21" spans="1:1">
      <c r="A21" s="121" t="s">
        <v>118</v>
      </c>
    </row>
    <row r="22" spans="1:1">
      <c r="A22" s="121" t="s">
        <v>119</v>
      </c>
    </row>
    <row r="23" spans="1:1">
      <c r="A23" s="121" t="s">
        <v>120</v>
      </c>
    </row>
    <row r="24" spans="1:1">
      <c r="A24" s="121" t="s">
        <v>123</v>
      </c>
    </row>
    <row r="25" spans="1:1">
      <c r="A25" s="121" t="s">
        <v>133</v>
      </c>
    </row>
    <row r="26" spans="1:1">
      <c r="A26" s="121" t="s">
        <v>128</v>
      </c>
    </row>
    <row r="27" spans="1:1">
      <c r="A27" s="121" t="s">
        <v>129</v>
      </c>
    </row>
    <row r="28" spans="1:1">
      <c r="A28" s="121" t="s">
        <v>131</v>
      </c>
    </row>
    <row r="29" spans="1:1">
      <c r="A29" s="121" t="s">
        <v>132</v>
      </c>
    </row>
    <row r="30" spans="1:1">
      <c r="A30" s="121" t="s">
        <v>135</v>
      </c>
    </row>
    <row r="31" spans="1:1">
      <c r="A31" s="121" t="s">
        <v>136</v>
      </c>
    </row>
    <row r="32" spans="1:1">
      <c r="A32" s="121" t="s">
        <v>142</v>
      </c>
    </row>
    <row r="33" spans="1:10">
      <c r="A33" s="121" t="s">
        <v>147</v>
      </c>
    </row>
    <row r="34" spans="1:10">
      <c r="A34" s="121" t="s">
        <v>146</v>
      </c>
    </row>
    <row r="35" spans="1:10">
      <c r="A35" s="121"/>
    </row>
    <row r="36" spans="1:10">
      <c r="A36" t="s">
        <v>113</v>
      </c>
    </row>
    <row r="37" spans="1:10" ht="14">
      <c r="A37" s="120" t="s">
        <v>111</v>
      </c>
    </row>
    <row r="38" spans="1:10">
      <c r="A38" s="109" t="s">
        <v>70</v>
      </c>
    </row>
    <row r="39" spans="1:10">
      <c r="A39" s="110" t="s">
        <v>79</v>
      </c>
    </row>
    <row r="40" spans="1:10">
      <c r="A40" s="110" t="s">
        <v>80</v>
      </c>
    </row>
    <row r="41" spans="1:10">
      <c r="A41" s="110" t="s">
        <v>88</v>
      </c>
    </row>
    <row r="42" spans="1:10">
      <c r="A42" s="110" t="s">
        <v>81</v>
      </c>
    </row>
    <row r="43" spans="1:10">
      <c r="A43" s="110" t="s">
        <v>82</v>
      </c>
    </row>
    <row r="44" spans="1:10">
      <c r="A44" s="110" t="s">
        <v>78</v>
      </c>
    </row>
    <row r="45" spans="1:10">
      <c r="A45" s="111" t="s">
        <v>75</v>
      </c>
      <c r="B45" t="s">
        <v>83</v>
      </c>
      <c r="E45" t="s">
        <v>84</v>
      </c>
      <c r="J45" t="s">
        <v>85</v>
      </c>
    </row>
    <row r="46" spans="1:10">
      <c r="A46" s="111" t="s">
        <v>71</v>
      </c>
      <c r="B46" t="s">
        <v>83</v>
      </c>
      <c r="E46" t="s">
        <v>84</v>
      </c>
      <c r="J46" t="s">
        <v>85</v>
      </c>
    </row>
    <row r="47" spans="1:10">
      <c r="A47" s="111" t="s">
        <v>72</v>
      </c>
      <c r="B47" t="s">
        <v>83</v>
      </c>
      <c r="E47" t="s">
        <v>84</v>
      </c>
      <c r="J47" t="s">
        <v>85</v>
      </c>
    </row>
    <row r="48" spans="1:10">
      <c r="A48" s="111" t="s">
        <v>73</v>
      </c>
      <c r="B48" t="s">
        <v>83</v>
      </c>
      <c r="E48" t="s">
        <v>84</v>
      </c>
      <c r="J48" t="s">
        <v>85</v>
      </c>
    </row>
    <row r="49" spans="1:10">
      <c r="A49" s="111" t="s">
        <v>74</v>
      </c>
      <c r="B49" t="s">
        <v>83</v>
      </c>
      <c r="E49" t="s">
        <v>84</v>
      </c>
      <c r="J49" t="s">
        <v>85</v>
      </c>
    </row>
    <row r="50" spans="1:10">
      <c r="A50" s="110" t="s">
        <v>92</v>
      </c>
    </row>
    <row r="51" spans="1:10">
      <c r="A51" s="109" t="s">
        <v>86</v>
      </c>
    </row>
    <row r="52" spans="1:10">
      <c r="A52" s="110" t="s">
        <v>79</v>
      </c>
    </row>
    <row r="53" spans="1:10">
      <c r="A53" s="110" t="s">
        <v>80</v>
      </c>
    </row>
    <row r="54" spans="1:10">
      <c r="A54" s="110" t="s">
        <v>88</v>
      </c>
    </row>
    <row r="55" spans="1:10">
      <c r="A55" s="110" t="s">
        <v>76</v>
      </c>
    </row>
    <row r="56" spans="1:10">
      <c r="A56" s="110" t="s">
        <v>77</v>
      </c>
    </row>
    <row r="57" spans="1:10">
      <c r="A57" s="110" t="s">
        <v>87</v>
      </c>
    </row>
    <row r="58" spans="1:10">
      <c r="A58" s="111" t="s">
        <v>75</v>
      </c>
      <c r="B58" t="s">
        <v>83</v>
      </c>
      <c r="E58" t="s">
        <v>89</v>
      </c>
      <c r="J58" t="s">
        <v>93</v>
      </c>
    </row>
    <row r="59" spans="1:10">
      <c r="A59" s="111" t="s">
        <v>71</v>
      </c>
      <c r="B59" t="s">
        <v>83</v>
      </c>
      <c r="E59" t="s">
        <v>89</v>
      </c>
      <c r="J59" t="s">
        <v>93</v>
      </c>
    </row>
    <row r="60" spans="1:10">
      <c r="A60" s="111" t="s">
        <v>72</v>
      </c>
      <c r="B60" t="s">
        <v>83</v>
      </c>
      <c r="E60" t="s">
        <v>89</v>
      </c>
      <c r="J60" t="s">
        <v>93</v>
      </c>
    </row>
    <row r="61" spans="1:10">
      <c r="A61" s="111" t="s">
        <v>73</v>
      </c>
      <c r="B61" t="s">
        <v>83</v>
      </c>
      <c r="E61" t="s">
        <v>89</v>
      </c>
      <c r="J61" t="s">
        <v>93</v>
      </c>
    </row>
    <row r="62" spans="1:10">
      <c r="A62" s="111" t="s">
        <v>74</v>
      </c>
      <c r="B62" t="s">
        <v>83</v>
      </c>
      <c r="E62" t="s">
        <v>89</v>
      </c>
      <c r="J62" t="s">
        <v>93</v>
      </c>
    </row>
    <row r="63" spans="1:10">
      <c r="A63" s="110" t="s">
        <v>92</v>
      </c>
    </row>
    <row r="64" spans="1:10">
      <c r="A64" s="109" t="s">
        <v>94</v>
      </c>
    </row>
    <row r="65" spans="1:15">
      <c r="A65" s="110" t="s">
        <v>80</v>
      </c>
    </row>
    <row r="66" spans="1:15">
      <c r="A66" s="110" t="s">
        <v>95</v>
      </c>
    </row>
    <row r="67" spans="1:15">
      <c r="A67" s="111" t="s">
        <v>75</v>
      </c>
      <c r="B67" s="109" t="s">
        <v>46</v>
      </c>
    </row>
    <row r="68" spans="1:15">
      <c r="A68" s="111" t="s">
        <v>71</v>
      </c>
      <c r="B68" s="109" t="s">
        <v>46</v>
      </c>
    </row>
    <row r="69" spans="1:15">
      <c r="A69" s="111" t="s">
        <v>72</v>
      </c>
      <c r="B69" s="109" t="s">
        <v>46</v>
      </c>
    </row>
    <row r="70" spans="1:15">
      <c r="A70" s="111" t="s">
        <v>73</v>
      </c>
      <c r="B70" s="109" t="s">
        <v>46</v>
      </c>
    </row>
    <row r="71" spans="1:15">
      <c r="A71" s="111" t="s">
        <v>74</v>
      </c>
      <c r="B71" s="109" t="s">
        <v>46</v>
      </c>
    </row>
    <row r="72" spans="1:15">
      <c r="A72" s="110" t="s">
        <v>96</v>
      </c>
    </row>
    <row r="73" spans="1:15">
      <c r="A73" s="115" t="s">
        <v>102</v>
      </c>
    </row>
    <row r="74" spans="1:15">
      <c r="A74" s="110" t="s">
        <v>80</v>
      </c>
    </row>
    <row r="75" spans="1:15">
      <c r="A75" s="110" t="s">
        <v>99</v>
      </c>
    </row>
    <row r="76" spans="1:15">
      <c r="A76" s="111" t="s">
        <v>75</v>
      </c>
      <c r="B76" t="s">
        <v>97</v>
      </c>
      <c r="G76" t="s">
        <v>98</v>
      </c>
      <c r="O76" t="s">
        <v>103</v>
      </c>
    </row>
    <row r="77" spans="1:15">
      <c r="A77" s="111" t="s">
        <v>71</v>
      </c>
      <c r="B77" t="s">
        <v>97</v>
      </c>
      <c r="G77" t="s">
        <v>98</v>
      </c>
    </row>
    <row r="78" spans="1:15">
      <c r="A78" s="111" t="s">
        <v>72</v>
      </c>
      <c r="B78" t="s">
        <v>97</v>
      </c>
      <c r="G78" t="s">
        <v>98</v>
      </c>
    </row>
    <row r="79" spans="1:15">
      <c r="A79" s="111" t="s">
        <v>73</v>
      </c>
      <c r="B79" t="s">
        <v>97</v>
      </c>
      <c r="G79" t="s">
        <v>98</v>
      </c>
    </row>
    <row r="80" spans="1:15">
      <c r="A80" s="111" t="s">
        <v>74</v>
      </c>
      <c r="B80" t="s">
        <v>97</v>
      </c>
      <c r="G80" t="s">
        <v>98</v>
      </c>
    </row>
    <row r="81" spans="1:7">
      <c r="A81" s="110" t="s">
        <v>22</v>
      </c>
    </row>
    <row r="82" spans="1:7">
      <c r="A82" s="111" t="s">
        <v>75</v>
      </c>
      <c r="B82" t="s">
        <v>100</v>
      </c>
      <c r="G82" t="s">
        <v>101</v>
      </c>
    </row>
    <row r="83" spans="1:7">
      <c r="A83" s="111" t="s">
        <v>71</v>
      </c>
      <c r="B83" t="s">
        <v>100</v>
      </c>
      <c r="G83" t="s">
        <v>101</v>
      </c>
    </row>
    <row r="84" spans="1:7">
      <c r="A84" s="111" t="s">
        <v>72</v>
      </c>
      <c r="B84" t="s">
        <v>100</v>
      </c>
      <c r="G84" t="s">
        <v>101</v>
      </c>
    </row>
    <row r="85" spans="1:7">
      <c r="A85" s="111" t="s">
        <v>73</v>
      </c>
      <c r="B85" t="s">
        <v>100</v>
      </c>
      <c r="G85" t="s">
        <v>101</v>
      </c>
    </row>
    <row r="86" spans="1:7">
      <c r="A86" s="111" t="s">
        <v>74</v>
      </c>
      <c r="B86" t="s">
        <v>100</v>
      </c>
      <c r="G86" t="s">
        <v>101</v>
      </c>
    </row>
    <row r="87" spans="1:7">
      <c r="A87" s="110" t="s">
        <v>104</v>
      </c>
    </row>
    <row r="88" spans="1:7">
      <c r="A88" s="111" t="s">
        <v>75</v>
      </c>
      <c r="B88" s="109" t="s">
        <v>46</v>
      </c>
    </row>
    <row r="89" spans="1:7">
      <c r="A89" s="111" t="s">
        <v>71</v>
      </c>
      <c r="B89" s="109" t="s">
        <v>46</v>
      </c>
    </row>
    <row r="90" spans="1:7">
      <c r="A90" s="111" t="s">
        <v>72</v>
      </c>
      <c r="B90" s="109" t="s">
        <v>46</v>
      </c>
    </row>
    <row r="91" spans="1:7">
      <c r="A91" s="111" t="s">
        <v>73</v>
      </c>
      <c r="B91" s="109" t="s">
        <v>46</v>
      </c>
    </row>
    <row r="92" spans="1:7">
      <c r="A92" s="111" t="s">
        <v>74</v>
      </c>
      <c r="B92" s="109" t="s">
        <v>46</v>
      </c>
    </row>
    <row r="93" spans="1:7">
      <c r="A93" s="110" t="s">
        <v>106</v>
      </c>
      <c r="B93" s="109"/>
    </row>
    <row r="94" spans="1:7">
      <c r="A94" s="119" t="s">
        <v>54</v>
      </c>
    </row>
    <row r="95" spans="1:7">
      <c r="A95" s="110" t="s">
        <v>79</v>
      </c>
    </row>
    <row r="96" spans="1:7">
      <c r="A96" s="110" t="s">
        <v>80</v>
      </c>
    </row>
    <row r="97" spans="1:2">
      <c r="A97" s="110" t="s">
        <v>105</v>
      </c>
    </row>
    <row r="98" spans="1:2">
      <c r="A98" s="111" t="s">
        <v>75</v>
      </c>
      <c r="B98" s="109" t="s">
        <v>46</v>
      </c>
    </row>
    <row r="99" spans="1:2">
      <c r="A99" s="111" t="s">
        <v>71</v>
      </c>
      <c r="B99" s="109" t="s">
        <v>46</v>
      </c>
    </row>
    <row r="100" spans="1:2">
      <c r="A100" s="111" t="s">
        <v>72</v>
      </c>
      <c r="B100" s="109" t="s">
        <v>46</v>
      </c>
    </row>
    <row r="101" spans="1:2">
      <c r="A101" s="111" t="s">
        <v>73</v>
      </c>
      <c r="B101" s="109" t="s">
        <v>46</v>
      </c>
    </row>
    <row r="102" spans="1:2">
      <c r="A102" s="111" t="s">
        <v>74</v>
      </c>
      <c r="B102" s="109" t="s">
        <v>46</v>
      </c>
    </row>
    <row r="103" spans="1:2">
      <c r="A103" s="110" t="s">
        <v>106</v>
      </c>
    </row>
    <row r="104" spans="1:2">
      <c r="A104" s="109" t="s">
        <v>109</v>
      </c>
    </row>
    <row r="105" spans="1:2">
      <c r="A105" s="110" t="s">
        <v>79</v>
      </c>
    </row>
    <row r="106" spans="1:2">
      <c r="A106" s="110" t="s">
        <v>106</v>
      </c>
      <c r="B106" s="109"/>
    </row>
    <row r="107" spans="1:2">
      <c r="A107" s="109" t="s">
        <v>110</v>
      </c>
    </row>
    <row r="108" spans="1:2">
      <c r="A108" s="110" t="s">
        <v>79</v>
      </c>
    </row>
    <row r="109" spans="1:2">
      <c r="A109" s="110" t="s">
        <v>80</v>
      </c>
    </row>
    <row r="110" spans="1:2">
      <c r="A110" s="110" t="s">
        <v>116</v>
      </c>
    </row>
    <row r="111" spans="1:2">
      <c r="A111" s="111" t="s">
        <v>75</v>
      </c>
      <c r="B111" s="109" t="s">
        <v>46</v>
      </c>
    </row>
    <row r="112" spans="1:2">
      <c r="A112" s="111" t="s">
        <v>71</v>
      </c>
      <c r="B112" s="109" t="s">
        <v>46</v>
      </c>
    </row>
    <row r="113" spans="1:2">
      <c r="A113" s="111" t="s">
        <v>72</v>
      </c>
      <c r="B113" s="109" t="s">
        <v>46</v>
      </c>
    </row>
    <row r="114" spans="1:2">
      <c r="A114" s="111" t="s">
        <v>73</v>
      </c>
      <c r="B114" s="109" t="s">
        <v>46</v>
      </c>
    </row>
    <row r="115" spans="1:2">
      <c r="A115" s="111" t="s">
        <v>74</v>
      </c>
      <c r="B115" s="109" t="s">
        <v>46</v>
      </c>
    </row>
    <row r="116" spans="1:2">
      <c r="A116" s="109" t="s">
        <v>121</v>
      </c>
    </row>
    <row r="117" spans="1:2">
      <c r="A117" s="110" t="s">
        <v>79</v>
      </c>
    </row>
    <row r="118" spans="1:2">
      <c r="A118" s="110" t="s">
        <v>80</v>
      </c>
    </row>
    <row r="119" spans="1:2">
      <c r="A119" s="110" t="s">
        <v>122</v>
      </c>
    </row>
    <row r="120" spans="1:2">
      <c r="A120" s="111" t="s">
        <v>75</v>
      </c>
      <c r="B120" s="109" t="s">
        <v>46</v>
      </c>
    </row>
    <row r="121" spans="1:2">
      <c r="A121" s="111" t="s">
        <v>71</v>
      </c>
      <c r="B121" s="109" t="s">
        <v>46</v>
      </c>
    </row>
    <row r="122" spans="1:2">
      <c r="A122" s="111" t="s">
        <v>72</v>
      </c>
      <c r="B122" s="109" t="s">
        <v>46</v>
      </c>
    </row>
    <row r="123" spans="1:2">
      <c r="A123" s="111" t="s">
        <v>73</v>
      </c>
      <c r="B123" s="109" t="s">
        <v>46</v>
      </c>
    </row>
    <row r="124" spans="1:2">
      <c r="A124" s="111" t="s">
        <v>74</v>
      </c>
      <c r="B124" s="109" t="s">
        <v>46</v>
      </c>
    </row>
    <row r="125" spans="1:2">
      <c r="A125" s="110" t="s">
        <v>127</v>
      </c>
    </row>
    <row r="126" spans="1:2">
      <c r="A126" s="111" t="s">
        <v>75</v>
      </c>
      <c r="B126" s="109" t="s">
        <v>46</v>
      </c>
    </row>
    <row r="127" spans="1:2">
      <c r="A127" s="111" t="s">
        <v>71</v>
      </c>
      <c r="B127" s="109" t="s">
        <v>46</v>
      </c>
    </row>
    <row r="128" spans="1:2">
      <c r="A128" s="111" t="s">
        <v>72</v>
      </c>
      <c r="B128" s="109" t="s">
        <v>46</v>
      </c>
    </row>
    <row r="129" spans="1:2">
      <c r="A129" s="111" t="s">
        <v>73</v>
      </c>
      <c r="B129" s="109" t="s">
        <v>46</v>
      </c>
    </row>
    <row r="130" spans="1:2">
      <c r="A130" s="111" t="s">
        <v>74</v>
      </c>
      <c r="B130" s="109" t="s">
        <v>46</v>
      </c>
    </row>
    <row r="131" spans="1:2">
      <c r="A131" s="110" t="s">
        <v>92</v>
      </c>
    </row>
    <row r="132" spans="1:2">
      <c r="A132" s="109" t="s">
        <v>124</v>
      </c>
    </row>
    <row r="133" spans="1:2">
      <c r="A133" s="110" t="s">
        <v>79</v>
      </c>
    </row>
    <row r="134" spans="1:2">
      <c r="A134" s="110" t="s">
        <v>80</v>
      </c>
    </row>
    <row r="135" spans="1:2">
      <c r="A135" s="110" t="s">
        <v>126</v>
      </c>
    </row>
    <row r="136" spans="1:2">
      <c r="A136" s="111" t="s">
        <v>75</v>
      </c>
      <c r="B136" s="109" t="s">
        <v>46</v>
      </c>
    </row>
    <row r="137" spans="1:2">
      <c r="A137" s="111" t="s">
        <v>71</v>
      </c>
      <c r="B137" s="109" t="s">
        <v>46</v>
      </c>
    </row>
    <row r="138" spans="1:2">
      <c r="A138" s="111" t="s">
        <v>72</v>
      </c>
      <c r="B138" s="109" t="s">
        <v>46</v>
      </c>
    </row>
    <row r="139" spans="1:2">
      <c r="A139" s="111" t="s">
        <v>73</v>
      </c>
      <c r="B139" s="109" t="s">
        <v>46</v>
      </c>
    </row>
    <row r="140" spans="1:2">
      <c r="A140" s="111" t="s">
        <v>74</v>
      </c>
      <c r="B140" s="109" t="s">
        <v>46</v>
      </c>
    </row>
    <row r="141" spans="1:2">
      <c r="A141" s="110" t="s">
        <v>125</v>
      </c>
    </row>
    <row r="142" spans="1:2">
      <c r="A142" s="111" t="s">
        <v>75</v>
      </c>
      <c r="B142" s="109" t="s">
        <v>46</v>
      </c>
    </row>
    <row r="143" spans="1:2">
      <c r="A143" s="111" t="s">
        <v>71</v>
      </c>
      <c r="B143" s="109" t="s">
        <v>46</v>
      </c>
    </row>
    <row r="144" spans="1:2">
      <c r="A144" s="111" t="s">
        <v>72</v>
      </c>
      <c r="B144" s="109" t="s">
        <v>46</v>
      </c>
    </row>
    <row r="145" spans="1:2">
      <c r="A145" s="111" t="s">
        <v>73</v>
      </c>
      <c r="B145" s="109" t="s">
        <v>46</v>
      </c>
    </row>
    <row r="146" spans="1:2">
      <c r="A146" s="111" t="s">
        <v>74</v>
      </c>
      <c r="B146" s="109" t="s">
        <v>46</v>
      </c>
    </row>
    <row r="147" spans="1:2">
      <c r="A147" s="110" t="s">
        <v>92</v>
      </c>
    </row>
    <row r="148" spans="1:2">
      <c r="A148" s="109" t="s">
        <v>130</v>
      </c>
    </row>
    <row r="149" spans="1:2">
      <c r="A149" s="110" t="s">
        <v>80</v>
      </c>
    </row>
    <row r="150" spans="1:2">
      <c r="A150" s="110" t="s">
        <v>134</v>
      </c>
    </row>
    <row r="151" spans="1:2">
      <c r="A151" s="111" t="s">
        <v>75</v>
      </c>
      <c r="B151" s="109" t="s">
        <v>46</v>
      </c>
    </row>
    <row r="152" spans="1:2">
      <c r="A152" s="111" t="s">
        <v>71</v>
      </c>
      <c r="B152" s="109" t="s">
        <v>46</v>
      </c>
    </row>
    <row r="153" spans="1:2">
      <c r="A153" s="111" t="s">
        <v>72</v>
      </c>
      <c r="B153" s="109" t="s">
        <v>46</v>
      </c>
    </row>
    <row r="154" spans="1:2">
      <c r="A154" s="111" t="s">
        <v>73</v>
      </c>
      <c r="B154" s="109" t="s">
        <v>46</v>
      </c>
    </row>
    <row r="155" spans="1:2">
      <c r="A155" s="111" t="s">
        <v>74</v>
      </c>
      <c r="B155" s="109" t="s">
        <v>46</v>
      </c>
    </row>
    <row r="156" spans="1:2">
      <c r="A156" s="110" t="s">
        <v>92</v>
      </c>
    </row>
    <row r="157" spans="1:2">
      <c r="A157" s="109" t="s">
        <v>137</v>
      </c>
    </row>
    <row r="158" spans="1:2">
      <c r="A158" s="110" t="s">
        <v>79</v>
      </c>
    </row>
    <row r="159" spans="1:2">
      <c r="A159" s="110" t="s">
        <v>80</v>
      </c>
    </row>
    <row r="160" spans="1:2">
      <c r="A160" s="110" t="s">
        <v>138</v>
      </c>
    </row>
    <row r="161" spans="1:5">
      <c r="A161" s="111" t="s">
        <v>75</v>
      </c>
      <c r="B161" s="122" t="s">
        <v>139</v>
      </c>
      <c r="C161" t="s">
        <v>140</v>
      </c>
      <c r="E161" t="s">
        <v>143</v>
      </c>
    </row>
    <row r="162" spans="1:5">
      <c r="A162" s="111" t="s">
        <v>71</v>
      </c>
      <c r="B162" s="122" t="s">
        <v>139</v>
      </c>
      <c r="C162" t="s">
        <v>140</v>
      </c>
      <c r="E162" t="s">
        <v>143</v>
      </c>
    </row>
    <row r="163" spans="1:5">
      <c r="A163" s="111" t="s">
        <v>72</v>
      </c>
      <c r="B163" s="122" t="s">
        <v>139</v>
      </c>
      <c r="C163" t="s">
        <v>140</v>
      </c>
      <c r="E163" t="s">
        <v>143</v>
      </c>
    </row>
    <row r="164" spans="1:5">
      <c r="A164" s="111" t="s">
        <v>73</v>
      </c>
      <c r="B164" s="122" t="s">
        <v>139</v>
      </c>
      <c r="C164" t="s">
        <v>140</v>
      </c>
      <c r="E164" t="s">
        <v>143</v>
      </c>
    </row>
    <row r="165" spans="1:5">
      <c r="A165" s="111" t="s">
        <v>74</v>
      </c>
      <c r="B165" s="122" t="s">
        <v>139</v>
      </c>
      <c r="C165" t="s">
        <v>140</v>
      </c>
      <c r="E165" t="s">
        <v>143</v>
      </c>
    </row>
    <row r="166" spans="1:5">
      <c r="A166" s="110" t="s">
        <v>92</v>
      </c>
    </row>
    <row r="167" spans="1:5">
      <c r="A167" s="109" t="s">
        <v>144</v>
      </c>
    </row>
    <row r="168" spans="1:5">
      <c r="A168" s="110" t="s">
        <v>80</v>
      </c>
    </row>
    <row r="169" spans="1:5">
      <c r="A169" s="110" t="s">
        <v>145</v>
      </c>
    </row>
    <row r="170" spans="1:5">
      <c r="A170" s="111" t="s">
        <v>75</v>
      </c>
      <c r="B170" s="109" t="s">
        <v>46</v>
      </c>
    </row>
    <row r="171" spans="1:5">
      <c r="A171" s="111" t="s">
        <v>71</v>
      </c>
      <c r="B171" s="109" t="s">
        <v>46</v>
      </c>
    </row>
    <row r="172" spans="1:5">
      <c r="A172" s="111" t="s">
        <v>72</v>
      </c>
      <c r="B172" s="109" t="s">
        <v>46</v>
      </c>
    </row>
    <row r="173" spans="1:5">
      <c r="A173" s="111" t="s">
        <v>73</v>
      </c>
      <c r="B173" s="109" t="s">
        <v>46</v>
      </c>
    </row>
    <row r="174" spans="1:5">
      <c r="A174" s="111" t="s">
        <v>74</v>
      </c>
      <c r="B174" s="109" t="s">
        <v>46</v>
      </c>
    </row>
    <row r="175" spans="1:5">
      <c r="A175" s="110" t="s">
        <v>92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31</vt:i4>
      </vt:variant>
    </vt:vector>
  </HeadingPairs>
  <TitlesOfParts>
    <vt:vector size="37" baseType="lpstr">
      <vt:lpstr>Budget</vt:lpstr>
      <vt:lpstr>Subaward 1</vt:lpstr>
      <vt:lpstr>Subaward 2</vt:lpstr>
      <vt:lpstr>Subaward 3</vt:lpstr>
      <vt:lpstr>Subaward 4</vt:lpstr>
      <vt:lpstr>Change Notes</vt:lpstr>
      <vt:lpstr>'Subaward 1'!increases</vt:lpstr>
      <vt:lpstr>'Subaward 2'!increases</vt:lpstr>
      <vt:lpstr>'Subaward 3'!increases</vt:lpstr>
      <vt:lpstr>'Subaward 4'!increases</vt:lpstr>
      <vt:lpstr>increases</vt:lpstr>
      <vt:lpstr>'Subaward 1'!OtherEx</vt:lpstr>
      <vt:lpstr>'Subaward 2'!OtherEx</vt:lpstr>
      <vt:lpstr>'Subaward 3'!OtherEx</vt:lpstr>
      <vt:lpstr>'Subaward 4'!OtherEx</vt:lpstr>
      <vt:lpstr>OtherEx</vt:lpstr>
      <vt:lpstr>Budget!Print_Area</vt:lpstr>
      <vt:lpstr>'Change Notes'!Print_Area</vt:lpstr>
      <vt:lpstr>'Subaward 1'!Print_Area</vt:lpstr>
      <vt:lpstr>'Subaward 2'!Print_Area</vt:lpstr>
      <vt:lpstr>'Subaward 3'!Print_Area</vt:lpstr>
      <vt:lpstr>'Subaward 4'!Print_Area</vt:lpstr>
      <vt:lpstr>'Subaward 1'!StipendEx</vt:lpstr>
      <vt:lpstr>'Subaward 2'!StipendEx</vt:lpstr>
      <vt:lpstr>'Subaward 3'!StipendEx</vt:lpstr>
      <vt:lpstr>'Subaward 4'!StipendEx</vt:lpstr>
      <vt:lpstr>StipendEx</vt:lpstr>
      <vt:lpstr>'Subaward 1'!SubsEx</vt:lpstr>
      <vt:lpstr>'Subaward 2'!SubsEx</vt:lpstr>
      <vt:lpstr>'Subaward 3'!SubsEx</vt:lpstr>
      <vt:lpstr>'Subaward 4'!SubsEx</vt:lpstr>
      <vt:lpstr>SubsEx</vt:lpstr>
      <vt:lpstr>'Subaward 1'!TravelEx</vt:lpstr>
      <vt:lpstr>'Subaward 2'!TravelEx</vt:lpstr>
      <vt:lpstr>'Subaward 3'!TravelEx</vt:lpstr>
      <vt:lpstr>'Subaward 4'!TravelEx</vt:lpstr>
      <vt:lpstr>TravelEx</vt:lpstr>
    </vt:vector>
  </TitlesOfParts>
  <Company>The University of Texas,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Sponsored Projects</dc:creator>
  <cp:lastModifiedBy>Faye Saulsbury</cp:lastModifiedBy>
  <cp:lastPrinted>2022-05-19T18:19:45Z</cp:lastPrinted>
  <dcterms:created xsi:type="dcterms:W3CDTF">2002-06-14T19:57:43Z</dcterms:created>
  <dcterms:modified xsi:type="dcterms:W3CDTF">2025-01-13T22:14:44Z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